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UBPLANEACION\Downloads\"/>
    </mc:Choice>
  </mc:AlternateContent>
  <bookViews>
    <workbookView xWindow="0" yWindow="0" windowWidth="22680" windowHeight="9330"/>
  </bookViews>
  <sheets>
    <sheet name="Formato de Seguimiento de Indic" sheetId="1" r:id="rId1"/>
    <sheet name="Instructivo" sheetId="2" r:id="rId2"/>
  </sheets>
  <definedNames>
    <definedName name="_xlnm.Print_Area" localSheetId="0">'Formato de Seguimiento de Indic'!$B$1:$AD$101</definedName>
    <definedName name="_xlnm.Print_Titles" localSheetId="0">'Formato de Seguimiento de Indic'!$8:$10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A45" i="1" l="1"/>
  <c r="AA46" i="1"/>
  <c r="Z45" i="1"/>
  <c r="Z46" i="1"/>
  <c r="Z47" i="1" s="1"/>
  <c r="X47" i="1"/>
  <c r="W47" i="1"/>
  <c r="T47" i="1"/>
  <c r="R47" i="1"/>
  <c r="Q47" i="1"/>
  <c r="O47" i="1"/>
  <c r="N47" i="1"/>
  <c r="AB45" i="1"/>
  <c r="Y45" i="1"/>
  <c r="V45" i="1"/>
  <c r="S45" i="1"/>
  <c r="P45" i="1"/>
  <c r="L45" i="1"/>
  <c r="AA33" i="1"/>
  <c r="AA34" i="1"/>
  <c r="Z33" i="1"/>
  <c r="Z35" i="1" s="1"/>
  <c r="Z34" i="1"/>
  <c r="X35" i="1"/>
  <c r="W35" i="1"/>
  <c r="T35" i="1"/>
  <c r="R35" i="1"/>
  <c r="Q35" i="1"/>
  <c r="O35" i="1"/>
  <c r="N35" i="1"/>
  <c r="Y33" i="1"/>
  <c r="V33" i="1"/>
  <c r="S33" i="1"/>
  <c r="P33" i="1"/>
  <c r="L33" i="1"/>
  <c r="AA27" i="1"/>
  <c r="AA28" i="1"/>
  <c r="Z27" i="1"/>
  <c r="AB27" i="1" s="1"/>
  <c r="Z28" i="1"/>
  <c r="X29" i="1"/>
  <c r="W29" i="1"/>
  <c r="T29" i="1"/>
  <c r="R29" i="1"/>
  <c r="Q29" i="1"/>
  <c r="O29" i="1"/>
  <c r="N29" i="1"/>
  <c r="Y27" i="1"/>
  <c r="V27" i="1"/>
  <c r="S27" i="1"/>
  <c r="P27" i="1"/>
  <c r="L27" i="1"/>
  <c r="I27" i="1"/>
  <c r="I18" i="1"/>
  <c r="I12" i="1"/>
  <c r="Y12" i="1"/>
  <c r="V12" i="1"/>
  <c r="S12" i="1"/>
  <c r="P12" i="1"/>
  <c r="I82" i="1"/>
  <c r="I79" i="1"/>
  <c r="I75" i="1"/>
  <c r="I71" i="1"/>
  <c r="I67" i="1"/>
  <c r="L82" i="1"/>
  <c r="L79" i="1"/>
  <c r="L64" i="1"/>
  <c r="I64" i="1"/>
  <c r="L61" i="1"/>
  <c r="I61" i="1"/>
  <c r="L54" i="1"/>
  <c r="I54" i="1"/>
  <c r="L51" i="1"/>
  <c r="I51" i="1"/>
  <c r="L39" i="1"/>
  <c r="I39" i="1"/>
  <c r="L30" i="1"/>
  <c r="I30" i="1"/>
  <c r="L24" i="1"/>
  <c r="I24" i="1"/>
  <c r="I21" i="1"/>
  <c r="I15" i="1"/>
  <c r="L75" i="1"/>
  <c r="L71" i="1"/>
  <c r="L67" i="1"/>
  <c r="Y36" i="1"/>
  <c r="X38" i="1"/>
  <c r="W38" i="1"/>
  <c r="T38" i="1"/>
  <c r="R38" i="1"/>
  <c r="Q38" i="1"/>
  <c r="O38" i="1"/>
  <c r="N38" i="1"/>
  <c r="AA37" i="1"/>
  <c r="AA38" i="1" s="1"/>
  <c r="Z37" i="1"/>
  <c r="AA36" i="1"/>
  <c r="Z36" i="1"/>
  <c r="Z38" i="1"/>
  <c r="V36" i="1"/>
  <c r="S36" i="1"/>
  <c r="P36" i="1"/>
  <c r="X23" i="1"/>
  <c r="W23" i="1"/>
  <c r="T23" i="1"/>
  <c r="R23" i="1"/>
  <c r="Q23" i="1"/>
  <c r="O23" i="1"/>
  <c r="N23" i="1"/>
  <c r="AA22" i="1"/>
  <c r="Z22" i="1"/>
  <c r="AA21" i="1"/>
  <c r="AA23" i="1"/>
  <c r="Z21" i="1"/>
  <c r="Z23" i="1"/>
  <c r="Y21" i="1"/>
  <c r="V21" i="1"/>
  <c r="S21" i="1"/>
  <c r="P21" i="1"/>
  <c r="L21" i="1"/>
  <c r="X20" i="1"/>
  <c r="W20" i="1"/>
  <c r="T20" i="1"/>
  <c r="R20" i="1"/>
  <c r="Q20" i="1"/>
  <c r="O20" i="1"/>
  <c r="N20" i="1"/>
  <c r="AA19" i="1"/>
  <c r="Z19" i="1"/>
  <c r="AA18" i="1"/>
  <c r="AB18" i="1" s="1"/>
  <c r="AA20" i="1"/>
  <c r="Z18" i="1"/>
  <c r="Z20" i="1"/>
  <c r="Y18" i="1"/>
  <c r="V18" i="1"/>
  <c r="S18" i="1"/>
  <c r="P18" i="1"/>
  <c r="L18" i="1"/>
  <c r="AB21" i="1"/>
  <c r="X94" i="1"/>
  <c r="W94" i="1"/>
  <c r="T94" i="1"/>
  <c r="R94" i="1"/>
  <c r="Q94" i="1"/>
  <c r="O94" i="1"/>
  <c r="N94" i="1"/>
  <c r="AA93" i="1"/>
  <c r="Z93" i="1"/>
  <c r="AA92" i="1"/>
  <c r="Z92" i="1"/>
  <c r="Z94" i="1" s="1"/>
  <c r="Y92" i="1"/>
  <c r="V92" i="1"/>
  <c r="S92" i="1"/>
  <c r="P92" i="1"/>
  <c r="X77" i="1"/>
  <c r="W77" i="1"/>
  <c r="T77" i="1"/>
  <c r="R77" i="1"/>
  <c r="Q77" i="1"/>
  <c r="O77" i="1"/>
  <c r="N77" i="1"/>
  <c r="AA76" i="1"/>
  <c r="Z76" i="1"/>
  <c r="AA75" i="1"/>
  <c r="Z75" i="1"/>
  <c r="Z77" i="1" s="1"/>
  <c r="Y75" i="1"/>
  <c r="V75" i="1"/>
  <c r="S75" i="1"/>
  <c r="P75" i="1"/>
  <c r="X69" i="1"/>
  <c r="W69" i="1"/>
  <c r="T69" i="1"/>
  <c r="R69" i="1"/>
  <c r="Q69" i="1"/>
  <c r="O69" i="1"/>
  <c r="N69" i="1"/>
  <c r="AA68" i="1"/>
  <c r="AA69" i="1" s="1"/>
  <c r="Z68" i="1"/>
  <c r="AA67" i="1"/>
  <c r="Z67" i="1"/>
  <c r="Z69" i="1" s="1"/>
  <c r="Y67" i="1"/>
  <c r="V67" i="1"/>
  <c r="S67" i="1"/>
  <c r="P67" i="1"/>
  <c r="X59" i="1"/>
  <c r="W59" i="1"/>
  <c r="T59" i="1"/>
  <c r="R59" i="1"/>
  <c r="Q59" i="1"/>
  <c r="O59" i="1"/>
  <c r="N59" i="1"/>
  <c r="AA58" i="1"/>
  <c r="Z58" i="1"/>
  <c r="AA57" i="1"/>
  <c r="Z57" i="1"/>
  <c r="AB57" i="1" s="1"/>
  <c r="Y57" i="1"/>
  <c r="V57" i="1"/>
  <c r="S57" i="1"/>
  <c r="P57" i="1"/>
  <c r="X50" i="1"/>
  <c r="W50" i="1"/>
  <c r="T50" i="1"/>
  <c r="R50" i="1"/>
  <c r="Q50" i="1"/>
  <c r="O50" i="1"/>
  <c r="N50" i="1"/>
  <c r="AA49" i="1"/>
  <c r="Z49" i="1"/>
  <c r="AA48" i="1"/>
  <c r="Z48" i="1"/>
  <c r="Z50" i="1" s="1"/>
  <c r="Y48" i="1"/>
  <c r="V48" i="1"/>
  <c r="S48" i="1"/>
  <c r="P48" i="1"/>
  <c r="X44" i="1"/>
  <c r="W44" i="1"/>
  <c r="T44" i="1"/>
  <c r="R44" i="1"/>
  <c r="Q44" i="1"/>
  <c r="O44" i="1"/>
  <c r="N44" i="1"/>
  <c r="AA43" i="1"/>
  <c r="Z43" i="1"/>
  <c r="AA42" i="1"/>
  <c r="Z42" i="1"/>
  <c r="Y42" i="1"/>
  <c r="V42" i="1"/>
  <c r="S42" i="1"/>
  <c r="P42" i="1"/>
  <c r="X17" i="1"/>
  <c r="W17" i="1"/>
  <c r="T17" i="1"/>
  <c r="R17" i="1"/>
  <c r="Q17" i="1"/>
  <c r="O17" i="1"/>
  <c r="N17" i="1"/>
  <c r="AA16" i="1"/>
  <c r="Z16" i="1"/>
  <c r="AA15" i="1"/>
  <c r="AA17" i="1" s="1"/>
  <c r="Z15" i="1"/>
  <c r="Z17" i="1" s="1"/>
  <c r="Y15" i="1"/>
  <c r="V15" i="1"/>
  <c r="S15" i="1"/>
  <c r="P15" i="1"/>
  <c r="AA31" i="1"/>
  <c r="Z31" i="1"/>
  <c r="AA30" i="1"/>
  <c r="AB30" i="1" s="1"/>
  <c r="Z30" i="1"/>
  <c r="Z32" i="1" s="1"/>
  <c r="AA80" i="1"/>
  <c r="Z80" i="1"/>
  <c r="AA79" i="1"/>
  <c r="AA81" i="1" s="1"/>
  <c r="Z79" i="1"/>
  <c r="Z81" i="1"/>
  <c r="AA65" i="1"/>
  <c r="Z65" i="1"/>
  <c r="AA64" i="1"/>
  <c r="AA66" i="1"/>
  <c r="Z64" i="1"/>
  <c r="Z66" i="1" s="1"/>
  <c r="AA62" i="1"/>
  <c r="Z62" i="1"/>
  <c r="Z63" i="1" s="1"/>
  <c r="AA61" i="1"/>
  <c r="AA63" i="1" s="1"/>
  <c r="Z61" i="1"/>
  <c r="AA52" i="1"/>
  <c r="Z52" i="1"/>
  <c r="AA51" i="1"/>
  <c r="AA53" i="1"/>
  <c r="Z51" i="1"/>
  <c r="Z53" i="1" s="1"/>
  <c r="AA40" i="1"/>
  <c r="Z40" i="1"/>
  <c r="AA39" i="1"/>
  <c r="AA41" i="1" s="1"/>
  <c r="Z39" i="1"/>
  <c r="Z41" i="1"/>
  <c r="X66" i="1"/>
  <c r="W66" i="1"/>
  <c r="Y64" i="1"/>
  <c r="L86" i="1"/>
  <c r="Y86" i="1"/>
  <c r="Z86" i="1"/>
  <c r="AA86" i="1"/>
  <c r="Z87" i="1"/>
  <c r="Z88" i="1" s="1"/>
  <c r="AA87" i="1"/>
  <c r="AA88" i="1" s="1"/>
  <c r="W88" i="1"/>
  <c r="X88" i="1"/>
  <c r="L89" i="1"/>
  <c r="Y89" i="1"/>
  <c r="Z89" i="1"/>
  <c r="AA89" i="1"/>
  <c r="AB89" i="1"/>
  <c r="Z90" i="1"/>
  <c r="Z91" i="1" s="1"/>
  <c r="AA90" i="1"/>
  <c r="W91" i="1"/>
  <c r="X91" i="1"/>
  <c r="L92" i="1"/>
  <c r="AA71" i="1"/>
  <c r="Z71" i="1"/>
  <c r="AA91" i="1"/>
  <c r="AB42" i="1"/>
  <c r="AB61" i="1"/>
  <c r="AB79" i="1"/>
  <c r="AB67" i="1"/>
  <c r="AA59" i="1"/>
  <c r="AA44" i="1"/>
  <c r="AB64" i="1"/>
  <c r="AB51" i="1"/>
  <c r="AB86" i="1"/>
  <c r="T14" i="1"/>
  <c r="L36" i="1"/>
  <c r="X84" i="1"/>
  <c r="W84" i="1"/>
  <c r="AA83" i="1"/>
  <c r="Z83" i="1"/>
  <c r="Z84" i="1" s="1"/>
  <c r="AA82" i="1"/>
  <c r="Z82" i="1"/>
  <c r="Y82" i="1"/>
  <c r="X81" i="1"/>
  <c r="W81" i="1"/>
  <c r="Y79" i="1"/>
  <c r="AA72" i="1"/>
  <c r="Z72" i="1"/>
  <c r="Z73" i="1" s="1"/>
  <c r="X73" i="1"/>
  <c r="W73" i="1"/>
  <c r="X56" i="1"/>
  <c r="W56" i="1"/>
  <c r="AA55" i="1"/>
  <c r="AA56" i="1" s="1"/>
  <c r="Z55" i="1"/>
  <c r="AA54" i="1"/>
  <c r="Z54" i="1"/>
  <c r="Z56" i="1" s="1"/>
  <c r="Y54" i="1"/>
  <c r="X53" i="1"/>
  <c r="W53" i="1"/>
  <c r="Y51" i="1"/>
  <c r="AA24" i="1"/>
  <c r="AA26" i="1" s="1"/>
  <c r="Z24" i="1"/>
  <c r="X26" i="1"/>
  <c r="W26" i="1"/>
  <c r="AA25" i="1"/>
  <c r="Z25" i="1"/>
  <c r="AA12" i="1"/>
  <c r="AB12" i="1" s="1"/>
  <c r="AA13" i="1"/>
  <c r="AA14" i="1" s="1"/>
  <c r="Z13" i="1"/>
  <c r="Z14" i="1" s="1"/>
  <c r="Z12" i="1"/>
  <c r="Z26" i="1"/>
  <c r="AA84" i="1"/>
  <c r="AB82" i="1"/>
  <c r="AA73" i="1"/>
  <c r="AB36" i="1"/>
  <c r="W63" i="1"/>
  <c r="W41" i="1"/>
  <c r="W32" i="1"/>
  <c r="W14" i="1"/>
  <c r="Q14" i="1"/>
  <c r="N14" i="1"/>
  <c r="X63" i="1"/>
  <c r="X41" i="1"/>
  <c r="X32" i="1"/>
  <c r="X14" i="1"/>
  <c r="R14" i="1"/>
  <c r="O14" i="1"/>
  <c r="Y71" i="1"/>
  <c r="Y61" i="1"/>
  <c r="Y39" i="1"/>
  <c r="Y30" i="1"/>
  <c r="Y24" i="1"/>
  <c r="L48" i="1"/>
  <c r="L42" i="1"/>
  <c r="L15" i="1"/>
  <c r="AB39" i="1"/>
  <c r="AB24" i="1"/>
  <c r="L12" i="1"/>
  <c r="AA35" i="1" l="1"/>
  <c r="Z29" i="1"/>
  <c r="AB71" i="1"/>
  <c r="AB54" i="1"/>
  <c r="AB75" i="1"/>
  <c r="AB33" i="1"/>
  <c r="AB92" i="1"/>
  <c r="AA32" i="1"/>
  <c r="AA29" i="1"/>
  <c r="AA47" i="1"/>
  <c r="AB48" i="1"/>
  <c r="AA94" i="1"/>
  <c r="AA77" i="1"/>
  <c r="Z59" i="1"/>
  <c r="AA50" i="1"/>
  <c r="Z44" i="1"/>
  <c r="AB15" i="1"/>
</calcChain>
</file>

<file path=xl/sharedStrings.xml><?xml version="1.0" encoding="utf-8"?>
<sst xmlns="http://schemas.openxmlformats.org/spreadsheetml/2006/main" count="352" uniqueCount="213">
  <si>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</si>
  <si>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</si>
  <si>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</si>
  <si>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</si>
  <si>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</si>
  <si>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</si>
  <si>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</si>
  <si>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</si>
  <si>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</si>
  <si>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</si>
  <si>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</si>
  <si>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</si>
  <si>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</si>
  <si>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</si>
  <si>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</si>
  <si>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((Total de la matrícula del ciclo escolar n / total de la matrícula  del ciclo escolar n-1)-1)*100</t>
  </si>
  <si>
    <t xml:space="preserve">Porcentaje de Egresados Contactados en Educación Superior </t>
  </si>
  <si>
    <t>PROYECTO 020506010204: VINCULACIÓN CON EL SECTOR PRODUCTIVO</t>
  </si>
  <si>
    <t>Convenio Firmado</t>
    <phoneticPr fontId="3" type="noConversion"/>
  </si>
  <si>
    <t>PROYECTO 020506020104: TECNOLOGÍA APLICADA A LA EDUCACIÓN</t>
  </si>
  <si>
    <t>Equipo de Cómputo</t>
  </si>
  <si>
    <t>PROYECTO 020506020101: FORTALECIMIENTO A LA CALIDAD EDUCATIVA</t>
  </si>
  <si>
    <t>PROYECTO 020506020105: CONVIVENCIA ESCOLAR SIN VIOLENCIA</t>
  </si>
  <si>
    <t>((Número de acciones para la prevención de la violencia escolar realizadas en el año n / Número de acciones para la prevención de la violencia escolar realizadas en el año n-1)-1)*100</t>
  </si>
  <si>
    <t>((Número de acciones realizados en el año n / total de acciones realizadas en el año n-1)-1)*100</t>
  </si>
  <si>
    <t xml:space="preserve">PROYECTO 020504010101: POSGRADO </t>
  </si>
  <si>
    <t>Tasa de crecimiento de graduados en estudios de posgrado</t>
  </si>
  <si>
    <t>Mide el porcentaje de crecimiento de graduados en relación con los graduados del año anterior</t>
  </si>
  <si>
    <t>Postgraduado</t>
  </si>
  <si>
    <t>((Posgraduados en el ciclo escolar n/Posgraduados en el ciclo escolar n-1)-1)*100</t>
  </si>
  <si>
    <t xml:space="preserve">Tasa de crecimiento de la matrícula de estudios de posgrado de educación superior Tecnológica, Universitaria y a Distancia  </t>
  </si>
  <si>
    <t>Mide el porcentaje de crecimiento de la matrícula de posgrado del ciclo escolar actual con respecto al ciclo escolar anterior</t>
  </si>
  <si>
    <t>Alumno de posgrado</t>
  </si>
  <si>
    <t>((Total de la matrícula de posgrado del ciclo escolar n/Total de la matrícula de posgrado del ciclo escolar n-1)-1) *100</t>
  </si>
  <si>
    <t xml:space="preserve">Porcentaje de Programas de estudios de posgrado de educación superior Tecnológica, Universitaria y a Distancia  </t>
  </si>
  <si>
    <t>Mide el porcentaje de programas de estudios de posgrado con relación al total de programas educativos ofertados en educación superior</t>
  </si>
  <si>
    <t>Programa de posgrado</t>
  </si>
  <si>
    <t>Unidad de Medida</t>
  </si>
  <si>
    <t>Nombre</t>
  </si>
  <si>
    <t>(Total de programas de posgrado en el ciclo escolar n/ Total de programas educativos de educación superior en el ciclo escolar n)x*100</t>
  </si>
  <si>
    <t>Proyecto</t>
  </si>
  <si>
    <t>Programa</t>
  </si>
  <si>
    <t xml:space="preserve">Capacitar al personal Directivo y Administrativo </t>
  </si>
  <si>
    <t>Persona</t>
  </si>
  <si>
    <t>Desarrollar  proyectos  de  investigación</t>
  </si>
  <si>
    <t>Acción</t>
  </si>
  <si>
    <t>Convenio</t>
  </si>
  <si>
    <t>Realizar acciones para  la prevención  de la  violencia  escolar  en  Educación  Superior</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</si>
  <si>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</si>
  <si>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</si>
  <si>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</si>
  <si>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 xml:space="preserve">Fecha de Elaboración: </t>
  </si>
  <si>
    <t>Ejercicio:</t>
  </si>
  <si>
    <t>FIN (Impacto)</t>
  </si>
  <si>
    <t xml:space="preserve">PROPÓSITO </t>
  </si>
  <si>
    <t>ESTRUCTURA DEL INDICADOR DE  GESTIÓN</t>
  </si>
  <si>
    <r>
      <t xml:space="preserve">Unidad Responsable:  </t>
    </r>
    <r>
      <rPr>
        <u/>
        <sz val="14"/>
        <color theme="1"/>
        <rFont val="Arial"/>
        <family val="2"/>
      </rPr>
      <t>Secretaría  de  Educación</t>
    </r>
  </si>
  <si>
    <r>
      <t xml:space="preserve">Pilar de Desarrollo / Cimiento:  </t>
    </r>
    <r>
      <rPr>
        <u/>
        <sz val="14"/>
        <color theme="1"/>
        <rFont val="Arial"/>
        <family val="2"/>
      </rPr>
      <t>Gobierno Solidario</t>
    </r>
  </si>
  <si>
    <r>
      <t xml:space="preserve">Objetivo: </t>
    </r>
    <r>
      <rPr>
        <u/>
        <sz val="14"/>
        <color theme="1"/>
        <rFont val="Arial"/>
        <family val="2"/>
      </rPr>
      <t>Ser reconocido como el Gobierno de la Educación</t>
    </r>
  </si>
  <si>
    <r>
      <t xml:space="preserve">Numerador
</t>
    </r>
    <r>
      <rPr>
        <b/>
        <sz val="11"/>
        <color indexed="8"/>
        <rFont val="Arial"/>
        <family val="2"/>
      </rPr>
      <t>(A)</t>
    </r>
  </si>
  <si>
    <t>AVANCE  ACUMULADO ANUAL</t>
  </si>
  <si>
    <t xml:space="preserve">Lograr que los alumnos de maestria y doctorado obtengan el grado </t>
  </si>
  <si>
    <t xml:space="preserve">Atender a la matrícula de posgrado </t>
  </si>
  <si>
    <t>Ofertar programas educativos de posgrado</t>
  </si>
  <si>
    <t>CALENDARIZACIÓN Y AVANCE TRIMESTRAL DEL INDICADOR DE GESTIÓN EN  EL  AÑO 2016</t>
  </si>
  <si>
    <t>Docente</t>
  </si>
  <si>
    <t>FORMATO DE SEGUIMIENTO DE INDICADORES DE GESTIÓN</t>
  </si>
  <si>
    <t xml:space="preserve">AL SER INDICADOR DE VARIACIÓN, ES NECESARIO REPORTAR EL ACUMULADO  DE LA META EN EL CUARTO TRIMESTRE, YA QUE  EL DENOMINADOR CORRESPONDE AL ACUMULADO ANUAL DEL AÑO ANTERIOR Y SI SE COMPARÁ POR TRIMESTRE EL RESULTADO ES NEGATIVO, </t>
  </si>
  <si>
    <t>AL SER UN INDICADOR EN EL QUE EL QUE LA META SE CALENDARIZA EN EL DENÓMINADOR, ES NECESARIO REPORTAR EL ACUMULADO DE LA META EN EL CUARTO TRIMESTRE, A FIN DE CONOCER LA RELACIÓN DE ALUMNOS POR COMPUTADORA.</t>
  </si>
  <si>
    <r>
      <t>PROYECTO 020503010101 : EDUCACIÓN SUPERIOR TECNOLÓGIC</t>
    </r>
    <r>
      <rPr>
        <b/>
        <sz val="14"/>
        <rFont val="Arial"/>
        <family val="2"/>
      </rPr>
      <t>A / UNIVERSITARIA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</si>
  <si>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</si>
  <si>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</si>
  <si>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</si>
  <si>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</si>
  <si>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</si>
  <si>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</si>
  <si>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</si>
  <si>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</si>
  <si>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</si>
  <si>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</si>
  <si>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</si>
  <si>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</si>
  <si>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</si>
  <si>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</si>
  <si>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</si>
  <si>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</si>
  <si>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</si>
  <si>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</si>
  <si>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</si>
  <si>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</si>
  <si>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2018)</t>
    </r>
    <r>
      <rPr>
        <b/>
        <sz val="10"/>
        <color indexed="8"/>
        <rFont val="Arial"/>
        <family val="2"/>
      </rPr>
      <t xml:space="preserve">
</t>
    </r>
    <r>
      <rPr>
        <sz val="10"/>
        <color indexed="8"/>
        <rFont val="Arial"/>
        <family val="2"/>
      </rPr>
      <t>Ciclo Escolar 2017-2018</t>
    </r>
  </si>
  <si>
    <r>
      <t xml:space="preserve">LINEA BASE
</t>
    </r>
    <r>
      <rPr>
        <sz val="10"/>
        <color indexed="8"/>
        <rFont val="Arial"/>
        <family val="2"/>
      </rPr>
      <t>(AÑO 2017)
Ciclo Escolar 2016-2017</t>
    </r>
  </si>
  <si>
    <t>Porcentaje de Egresión en Educación Superior (eficiencia terminal)</t>
  </si>
  <si>
    <t xml:space="preserve">((Matrícula total de educación superior del ciclo escolar n / Población de 18 a 22 años del año n )*100 </t>
  </si>
  <si>
    <t>Estudiante</t>
  </si>
  <si>
    <t>Porcentaje de Cobertura en Educación Superior</t>
  </si>
  <si>
    <t>Tasa de variación de la matrícula de Educación Superior.</t>
  </si>
  <si>
    <t>((Titulados en el año n /Titulados en el año n-1 )-1)*100</t>
  </si>
  <si>
    <t>Documento</t>
  </si>
  <si>
    <t>Este indicador mostará la variación de egresados que obtienen su titulo de un año fiscal a otro.</t>
  </si>
  <si>
    <t>Permitirá conocer la fluctuación de las acciones culturales y deportivas que desarrollan las instituciones de un año a otro.</t>
  </si>
  <si>
    <t>((Número de acciones realizadas en el año n / Número de acciones realizadas en el año n-1)-1)*100</t>
  </si>
  <si>
    <t>Tasa de variación de acciones contra la Violencia Escolar</t>
  </si>
  <si>
    <t>Permitirá conocer la variación de acciones de igualdad entre hombres y mujeres que se llevan a cabo en las instituciones de un año a otro.</t>
  </si>
  <si>
    <t>Porcentaje de estudiantes que estudian el idioma inglés en Educación Superior</t>
  </si>
  <si>
    <t>Del total de estudiantes inscritos en la Institución, este indicador Identificará el porcentaje de estudiantes inscritos a cursos de inglés</t>
  </si>
  <si>
    <t>(Total de estudiantes inscritos en cursos de inglés en el ciclo escolar n / Matrícula total en el ciclo escolar n) * 100</t>
  </si>
  <si>
    <t>COMPONENTE 2</t>
  </si>
  <si>
    <t>COMPONENTE 1</t>
  </si>
  <si>
    <t>ACTIVIDAD 
2.1</t>
  </si>
  <si>
    <t xml:space="preserve">((Mantenimiento y certificación de Procesos en el año n / mantenimiento y certificación de procesos en el año n-1)-1)*100 </t>
  </si>
  <si>
    <t>Proceso</t>
  </si>
  <si>
    <t xml:space="preserve"> Porcentaje de Docentes capacitados y actualizados en Educación Superior </t>
  </si>
  <si>
    <t>(Número de docentes capacitados y/o actualizados en el año n / Número total de docentes en el año n)*100</t>
  </si>
  <si>
    <t>ACTIVIDAD 
2.2</t>
  </si>
  <si>
    <t>ACTIVIDAD 
2.3</t>
  </si>
  <si>
    <t>ACCIÓN  SIPREP 2018</t>
  </si>
  <si>
    <t>Del total de personal directivo y administrativo en la institución, este indicador mostrará el porcentaje de los que participan en capacitaciones.</t>
  </si>
  <si>
    <t>(Número de personal directivo y adminsitrativo capacitados y/o actualizados en el año n / Número total del personal directivo y administrativo en el año n)*100</t>
  </si>
  <si>
    <t>ACTIVIDAD 
2.4</t>
  </si>
  <si>
    <t>((Total de proyectos de investigación realizados en el año n /  Total de proyectos de investigación realizado en el año n-1)-1)* 100</t>
  </si>
  <si>
    <t>Estudiantes por computadora</t>
  </si>
  <si>
    <t>ACTIVIDAD 
2.5</t>
  </si>
  <si>
    <t>Del total de los estudiantes registrados en las instituciones, este indicador mostrará cuántos de ellos hacen uso de un equipo de computo para el proceso de Enseñanza-aprendizaje.</t>
  </si>
  <si>
    <t xml:space="preserve">( Matrícula total en el ciclo escolar n / Total de computadoras que operan los Estudiantes en el ciclo escolar n) </t>
  </si>
  <si>
    <t>COMPONENTE 3</t>
  </si>
  <si>
    <t>((Total de acciones de vinculación realizadas en el año n /  Total de acciones de vinculación realizadas en el año n-1)-1)* 100</t>
  </si>
  <si>
    <t>ACTIVIDAD 
3.2</t>
  </si>
  <si>
    <t>Del total de estudiantes inscritos en la Institución, este indicador Identificará el porcentaje de estudiantes incoorporados al modelo de educación dual</t>
  </si>
  <si>
    <t>(Número de estudiantes en el modelo de educación dual en el ciclo escolar n / Total de matrícula en ciclo escolar n)*100</t>
  </si>
  <si>
    <t>((Egresados del ciclo escolar n-1 contactados en el ciclo escolar n / Egresados del ciclo escolar n-1)*100</t>
  </si>
  <si>
    <t>Egresado</t>
  </si>
  <si>
    <t xml:space="preserve">Tasa de variación de acciones para la internacionalización </t>
  </si>
  <si>
    <t>(Número de acciones de internacionalización en el año n /Número de acciones de internacionalización en el  en el año n-1) -1)*100</t>
  </si>
  <si>
    <t>Lograr que los estudiantes egresen en el periodo establecido</t>
  </si>
  <si>
    <t>Atender a la matrícula de educación superior</t>
  </si>
  <si>
    <t xml:space="preserve">Atender  a la  matrícula  de  Educación  Superior </t>
  </si>
  <si>
    <t>Atender a los estudiantes de nuevo ingreso de educación superior</t>
  </si>
  <si>
    <t>Ofertar nuevos programas educativos en educación superior</t>
  </si>
  <si>
    <t>Realizar acciones culturales y deportivas</t>
  </si>
  <si>
    <t>Acreditar nuevos programas educativos</t>
  </si>
  <si>
    <t>Capacitar y actualizar al personal docente</t>
  </si>
  <si>
    <t>Contactar egresados en educación superior para identificar las carcateristicas de su ubicación en el campo laboral, así como la pertinencia de su formación académica.</t>
  </si>
  <si>
    <t>Realizar acciones para impulsar la internacionalización.</t>
  </si>
  <si>
    <t>Integrar  estudiantes  al  Programa  de  Educación Dual</t>
  </si>
  <si>
    <t>Destinar equipo de computo al proceso de enseñanza aprendizaje en educación superior</t>
  </si>
  <si>
    <t xml:space="preserve">Equipo </t>
  </si>
  <si>
    <t xml:space="preserve">Impartir  el  idioma inglés a los  estudiantes  en  Educación  Superior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</si>
  <si>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</si>
  <si>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</si>
  <si>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</si>
  <si>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(Egresados de Educación Superior en el ciclo escolar n / Nuevo ingreso a primer grado de Educación Superior en el ciclo escolar n - (la duración del nivel educativo))*100</t>
  </si>
  <si>
    <t xml:space="preserve">(Número de alumnos de nuevo ingreso  a educación superior en el ciclo escolar n / Total de egresados de educación media superior en el ciclo escolar n-1)*100 </t>
  </si>
  <si>
    <t>ACTIVIDAD 1.1</t>
  </si>
  <si>
    <t>Porcentaje de nuevos programas educativos en Educación Superior.</t>
  </si>
  <si>
    <t>Tasa de variación de acciones culturales y deportivas en Educación Superior.</t>
  </si>
  <si>
    <t>Tasa de variación en titulación de Educación Superior.</t>
  </si>
  <si>
    <t>Porcentaje de nuevos Programas educativos acreditados.</t>
  </si>
  <si>
    <t>Este indicador mide el porcentaje de los programas educativos acreditados en las Instituciones de Educación Superior de Control Estatal en el ejercicio fiscal vigente.</t>
  </si>
  <si>
    <t>(Programas educativos acreditados en el año n / Total de programas educativos acreditados al inicio del año n)*100</t>
  </si>
  <si>
    <t>ACTIVIDAD 
3.1</t>
  </si>
  <si>
    <t>Este indicador mide la variabilidad de la certificación y el  mantenimiento de procesos en las instituciones de un año a otro.</t>
  </si>
  <si>
    <t>ACTIVIDAD 
3.3</t>
  </si>
  <si>
    <t>Porcentaje de Personal Directivo y Administrativo capacitado de las Instituciones de Educación Superior de Control Estatal.</t>
  </si>
  <si>
    <t>Tasa de variación de Proyectos de Investigación.</t>
  </si>
  <si>
    <t xml:space="preserve">Este indicador permitirá conocer la variación de proyectos de investigación realizados en las Instituciones de Educación Superior de Control Estatal de un año a otro. </t>
  </si>
  <si>
    <t>ACTIVIDAD 
3.4</t>
  </si>
  <si>
    <t>ACTIVIDAD 
3.5</t>
  </si>
  <si>
    <t>COMPONENTE 4</t>
  </si>
  <si>
    <t>Tasa de variación de acciones de vinculación con los sectores público, privado y social.</t>
  </si>
  <si>
    <t xml:space="preserve">Este indicador permitirá conocer la variación de acciones de vinculación realizados en las Instituciones de Educación Superior de Control Estatal de un año a otro. </t>
  </si>
  <si>
    <t>(Número de nuevos convenios firmados con los sectores público, privado  y social en el año n / Total de convenios vigentes con los sectores público, privado  y social hasta el año n-1)* 100</t>
  </si>
  <si>
    <t>Porcentaje de nuevos convenios firmados en Educación Superior.</t>
  </si>
  <si>
    <t>Este indicador mostrará el porcentaje de nuevos convenios firmados por las Instituciones de Educación Superior de Control Estatal.</t>
  </si>
  <si>
    <t xml:space="preserve">ACTIVIDAD
 4.1 </t>
  </si>
  <si>
    <t>ACTIVIDAD 
4.2</t>
  </si>
  <si>
    <t>Porcentaje de Estudiantes en el Sistema de Educación Dual.</t>
  </si>
  <si>
    <t>ACTIVIDAD 
4.3</t>
  </si>
  <si>
    <t>ACTIVIDAD 
4.4</t>
  </si>
  <si>
    <t>Del total de egresados en el ciclo escolar anterio, este indicador mostrará la proporción de egresados que son contactados por las Instituciones de Educación Superior de Control Estatal.</t>
  </si>
  <si>
    <t>Permitirá conocer la variación de acciones que promuevan la interacionalización en las Instituciones de Educacón Superior de Control Estatal de un año a otro.</t>
  </si>
  <si>
    <t xml:space="preserve">ACTIVIDAD 
</t>
  </si>
  <si>
    <t>Realizar acciones de vinculación  con los sectores público, privado y social.</t>
  </si>
  <si>
    <t>Firmar nuevos convenios con los sectores público, privado y social.</t>
  </si>
  <si>
    <t>Tasa de variación de Certificación y/o Mantenimiento de Procesos de Educación Superior.</t>
  </si>
  <si>
    <r>
      <t xml:space="preserve">Unidad Ejecutora:  </t>
    </r>
    <r>
      <rPr>
        <u/>
        <sz val="14"/>
        <color theme="1"/>
        <rFont val="Arial"/>
        <family val="2"/>
      </rPr>
      <t>Universidad..</t>
    </r>
  </si>
  <si>
    <t>Este indicador mostrará el número de egresados que concluyen sus estudios satisfactoriamente de acuerdo a la generación en la que ingresaron a la Institución.</t>
  </si>
  <si>
    <t xml:space="preserve">De la población que se encuentra en el rango de edad de 18 a 22 años y que ademas tiene acreditada media superior, este indicador mostrará el porcentaje de aquellos jóvenes que se encuentran inscritos en las Instituciones de Educación Superior </t>
  </si>
  <si>
    <t>Del total de los egresados de Educación Media Superior, este indicador mostrará el porcentaje de aquellos jovenes inscritos en las Instituciones de Educación Superior</t>
  </si>
  <si>
    <t>Permitirá conocer ël porcentaje de nuevos programas educativos ofertados en las Instituciones de Educación Superior, con respecto a los ya existentes.</t>
  </si>
  <si>
    <t>(Número de nuevos porgramas educativos que se ofertan en el ciclol escolar n/ Total de programas educativos ofertados al inicio del ciclo escolar n)*100</t>
  </si>
  <si>
    <t>Este indicador mostrará la variación en cuanto a la cantidad de estudiantes inscritos en las instituciones de educación superior en el ciclo escolar actual en comparación con los estudiantges inscritos en el ciclo escolar anterior.</t>
  </si>
  <si>
    <t>Tasa de variación de acciones de iguadad de oportunidades entre hombres y mujeres.</t>
  </si>
  <si>
    <t>Permitirá conocer la variabilidad de las acciones contra la violencia escolar realizadas en las Instituciones de Educación Superior de Control Estatal de un año a otro.</t>
  </si>
  <si>
    <t xml:space="preserve">Porcentaje de Proyectos Emprendedores exitosos en Educación Superior </t>
  </si>
  <si>
    <t>ACTIVIDAD 
2.6</t>
  </si>
  <si>
    <t>Del total de proyectos emprendedores desarrollados por los estudiantes, este indicador mostrará el porcentaje de los que  han sido exitosos.</t>
  </si>
  <si>
    <t>(Proyectos emprendedores exitosos en el ciclo escolar n / Total de Proyectos Emprendedores realizados en el ciclo escolar n)*100</t>
  </si>
  <si>
    <t>Del total de la plantilla docente en las Instituciones de Educación Superior de Control Estatal, este indicador permitirá conocer el procentaje de docentes capacitados y actualizados.</t>
  </si>
  <si>
    <t>Porcentaje de docentes Evaluados en Educación Superior.</t>
  </si>
  <si>
    <t>Del total de la plantilla docente, este indicador muestra el porcentaje de docentes  evaluados a fin de encontrar áreas de oportunidad para mejorar su desempeño.</t>
  </si>
  <si>
    <t xml:space="preserve">(Docentes evaluados para conocer el nivel deseable de competencias en el año n / total de docentes en el año n)*100 </t>
  </si>
  <si>
    <t>ACTIVIDAD 
3.6</t>
  </si>
  <si>
    <t>Coadyuvar a que los egresados obtengan su título profesional de educación superior</t>
  </si>
  <si>
    <t>Realizar proyectos emprendedores en educación superior</t>
  </si>
  <si>
    <t>Certificar y/o mantener procesos</t>
  </si>
  <si>
    <t>Evaluar al personal docente con la finalidad de encontrar áreas de oportunidad para mejorar su desempeño</t>
  </si>
  <si>
    <t>Realizar  acciones  para la  igualdad de trato y oportunidades entre hombres y mujeres  en  Educación  Superior</t>
  </si>
  <si>
    <t>S/D</t>
  </si>
  <si>
    <t>N/A</t>
  </si>
  <si>
    <t>Trimestre:    Primer (  X   )     Segundo (        )     Tercer (      )     Cuarto (       )</t>
  </si>
  <si>
    <r>
      <rPr>
        <b/>
        <sz val="8"/>
        <color theme="1"/>
        <rFont val="Arial"/>
        <family val="2"/>
      </rPr>
      <t>LCDA. MELANIE ESTAFANIA ANAYA ZUÑIGA
ENCARGADA DEL DEPARTAMENTO DE PLANEACIÓN Y EVALUACIÓN.</t>
    </r>
    <r>
      <rPr>
        <b/>
        <sz val="16"/>
        <color theme="1"/>
        <rFont val="Arial"/>
        <family val="2"/>
      </rPr>
      <t xml:space="preserve">
</t>
    </r>
  </si>
  <si>
    <r>
      <rPr>
        <b/>
        <sz val="8"/>
        <color theme="1"/>
        <rFont val="Arial"/>
        <family val="2"/>
      </rPr>
      <t>LIC. JAVIER RAMÍREZ VEGA
ENCARGADO DE LA SUBDIRECCIÓN DE PLANEACIÓN</t>
    </r>
    <r>
      <rPr>
        <b/>
        <sz val="16"/>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</si>
</sst>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43" formatCode="_-* #,##0.00_-;\-* #,##0.00_-;_-* &quot;-&quot;??_-;_-@_-"/>
    <numFmt numFmtId="164" formatCode="_-* #,##0_-;\-* #,##0_-;_-* &quot;-&quot;??_-;_-@_-"/>
    <numFmt numFmtId="165" formatCode="#,##0_ ;\-#,##0\ "/>
  </numFmts>
  <fonts count="27"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u/>
      <sz val="14"/>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b/>
      <sz val="8"/>
      <color theme="1"/>
      <name val="Arial"/>
      <family val="2"/>
    </font>
  </fonts>
  <fills count="8">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top/>
      <bottom style="medium">
        <color indexed="64"/>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255">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xf numFmtId="0" fontId="11"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0" fillId="0" borderId="0" xfId="0" applyFont="1"/>
    <xf numFmtId="0" fontId="5" fillId="0" borderId="0" xfId="0" applyFont="1" applyBorder="1" applyAlignment="1">
      <alignment horizontal="center" vertical="center" wrapText="1"/>
    </xf>
    <xf numFmtId="3" fontId="2" fillId="4"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pplyProtection="1">
      <alignment horizontal="center" vertical="center"/>
      <protection locked="0"/>
    </xf>
    <xf numFmtId="3" fontId="2" fillId="4" borderId="8"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0" fillId="0" borderId="0" xfId="0" applyProtection="1">
      <protection locked="0"/>
    </xf>
    <xf numFmtId="3" fontId="8"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3" fontId="2" fillId="0" borderId="0" xfId="0" applyNumberFormat="1" applyFont="1" applyBorder="1" applyAlignment="1" applyProtection="1">
      <alignment horizontal="center" vertical="center" wrapText="1"/>
      <protection locked="0"/>
    </xf>
    <xf numFmtId="164" fontId="11" fillId="4" borderId="0" xfId="1" applyNumberFormat="1"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165" fontId="1" fillId="0" borderId="0" xfId="1" applyNumberFormat="1" applyFont="1" applyBorder="1" applyAlignment="1" applyProtection="1">
      <alignment horizontal="center" vertical="center" wrapText="1"/>
      <protection locked="0"/>
    </xf>
    <xf numFmtId="5" fontId="1" fillId="0" borderId="0" xfId="1" applyNumberFormat="1" applyFont="1" applyBorder="1" applyAlignment="1" applyProtection="1">
      <alignment horizontal="center" vertical="center" wrapText="1"/>
      <protection locked="0"/>
    </xf>
    <xf numFmtId="3" fontId="2" fillId="0" borderId="25" xfId="0"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protection locked="0"/>
    </xf>
    <xf numFmtId="10" fontId="2" fillId="0" borderId="0" xfId="0" applyNumberFormat="1" applyFont="1" applyBorder="1" applyAlignment="1" applyProtection="1">
      <alignment horizontal="center" vertical="center" wrapText="1"/>
      <protection locked="0"/>
    </xf>
    <xf numFmtId="10" fontId="5" fillId="0" borderId="0" xfId="0" applyNumberFormat="1" applyFont="1" applyBorder="1" applyAlignment="1">
      <alignment horizontal="center" vertical="center"/>
    </xf>
    <xf numFmtId="10" fontId="2" fillId="4" borderId="10" xfId="3" applyNumberFormat="1" applyFont="1" applyFill="1" applyBorder="1" applyAlignment="1">
      <alignment horizontal="center" vertical="center" wrapText="1"/>
    </xf>
    <xf numFmtId="2" fontId="2" fillId="4" borderId="10" xfId="3" applyNumberFormat="1" applyFont="1" applyFill="1" applyBorder="1" applyAlignment="1">
      <alignment horizontal="center" vertical="center" wrapText="1"/>
    </xf>
    <xf numFmtId="10" fontId="2" fillId="4" borderId="9" xfId="3" applyNumberFormat="1" applyFont="1" applyFill="1" applyBorder="1" applyAlignment="1">
      <alignment horizontal="center" vertical="center" wrapText="1"/>
    </xf>
    <xf numFmtId="164" fontId="14" fillId="4" borderId="22" xfId="1" applyNumberFormat="1" applyFont="1" applyFill="1" applyBorder="1" applyAlignment="1">
      <alignment horizontal="center" vertical="center"/>
    </xf>
    <xf numFmtId="164" fontId="14" fillId="4" borderId="28" xfId="1" applyNumberFormat="1" applyFont="1" applyFill="1" applyBorder="1" applyAlignment="1">
      <alignment horizontal="center" vertical="center"/>
    </xf>
    <xf numFmtId="164" fontId="14" fillId="5" borderId="36" xfId="1" applyNumberFormat="1" applyFont="1" applyFill="1" applyBorder="1" applyAlignment="1">
      <alignment horizontal="center" vertical="center" wrapText="1"/>
    </xf>
    <xf numFmtId="164" fontId="14" fillId="4" borderId="39" xfId="1" applyNumberFormat="1" applyFont="1" applyFill="1" applyBorder="1" applyAlignment="1">
      <alignment horizontal="center" vertical="center"/>
    </xf>
    <xf numFmtId="164" fontId="14" fillId="4" borderId="40" xfId="1"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3" fontId="2" fillId="4" borderId="44" xfId="0" applyNumberFormat="1" applyFont="1" applyFill="1" applyBorder="1" applyAlignment="1" applyProtection="1">
      <alignment horizontal="center" vertical="center"/>
      <protection locked="0"/>
    </xf>
    <xf numFmtId="3" fontId="2" fillId="0" borderId="30" xfId="0" applyNumberFormat="1" applyFont="1" applyFill="1" applyBorder="1" applyAlignment="1">
      <alignment horizontal="center" vertical="center" wrapText="1"/>
    </xf>
    <xf numFmtId="0" fontId="22" fillId="0" borderId="0" xfId="0" applyFont="1" applyAlignment="1">
      <alignment horizontal="center" vertical="center"/>
    </xf>
    <xf numFmtId="0" fontId="23" fillId="0" borderId="1" xfId="0" applyFont="1" applyBorder="1" applyAlignment="1">
      <alignment horizontal="justify" vertical="center"/>
    </xf>
    <xf numFmtId="0" fontId="22" fillId="0" borderId="1" xfId="0" applyFont="1" applyBorder="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0" fillId="0" borderId="0" xfId="0" applyAlignment="1">
      <alignment wrapText="1"/>
    </xf>
    <xf numFmtId="0" fontId="8" fillId="0" borderId="0" xfId="0" applyFont="1" applyBorder="1" applyAlignment="1" applyProtection="1">
      <alignment vertical="center"/>
      <protection locked="0"/>
    </xf>
    <xf numFmtId="3" fontId="8" fillId="0" borderId="49" xfId="0" applyNumberFormat="1" applyFont="1" applyBorder="1" applyAlignment="1" applyProtection="1">
      <alignment horizontal="center" vertical="center"/>
      <protection locked="0"/>
    </xf>
    <xf numFmtId="10" fontId="8" fillId="0" borderId="49"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10" fontId="2" fillId="4" borderId="2"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4"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3" fontId="2" fillId="0" borderId="7" xfId="0" applyNumberFormat="1" applyFont="1" applyFill="1" applyBorder="1" applyAlignment="1">
      <alignment horizontal="center" vertical="center" wrapText="1"/>
    </xf>
    <xf numFmtId="164" fontId="14" fillId="5" borderId="48" xfId="1" applyNumberFormat="1" applyFont="1" applyFill="1" applyBorder="1" applyAlignment="1">
      <alignment horizontal="center" vertical="center" wrapText="1"/>
    </xf>
    <xf numFmtId="10" fontId="2" fillId="4" borderId="51" xfId="3" applyNumberFormat="1" applyFont="1" applyFill="1" applyBorder="1" applyAlignment="1">
      <alignment horizontal="center" vertical="center" wrapText="1"/>
    </xf>
    <xf numFmtId="3" fontId="2" fillId="4" borderId="52" xfId="0" applyNumberFormat="1" applyFont="1" applyFill="1" applyBorder="1" applyAlignment="1" applyProtection="1">
      <alignment horizontal="center" vertical="center"/>
      <protection locked="0"/>
    </xf>
    <xf numFmtId="3" fontId="2" fillId="0" borderId="44" xfId="0" applyNumberFormat="1" applyFont="1" applyFill="1" applyBorder="1" applyAlignment="1">
      <alignment horizontal="center" vertical="center" wrapText="1"/>
    </xf>
    <xf numFmtId="3" fontId="2" fillId="0" borderId="29" xfId="0"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protection locked="0"/>
    </xf>
    <xf numFmtId="164" fontId="14" fillId="0" borderId="28" xfId="1" applyNumberFormat="1" applyFont="1" applyFill="1" applyBorder="1" applyAlignment="1">
      <alignment horizontal="center" vertical="center"/>
    </xf>
    <xf numFmtId="164" fontId="14" fillId="0" borderId="36" xfId="1" applyNumberFormat="1" applyFont="1" applyFill="1" applyBorder="1" applyAlignment="1">
      <alignment horizontal="center" vertical="center" wrapText="1"/>
    </xf>
    <xf numFmtId="10" fontId="2" fillId="0" borderId="10" xfId="3" applyNumberFormat="1" applyFont="1" applyFill="1" applyBorder="1" applyAlignment="1">
      <alignment horizontal="center" vertical="center" wrapText="1"/>
    </xf>
    <xf numFmtId="3" fontId="2" fillId="0" borderId="6" xfId="0" applyNumberFormat="1" applyFont="1" applyFill="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protection locked="0"/>
    </xf>
    <xf numFmtId="10" fontId="2" fillId="0" borderId="9"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4"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0" fillId="0" borderId="5" xfId="0" applyBorder="1" applyProtection="1">
      <protection locked="0"/>
    </xf>
    <xf numFmtId="3" fontId="2" fillId="0" borderId="7" xfId="0" applyNumberFormat="1"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wrapText="1"/>
      <protection locked="0"/>
    </xf>
    <xf numFmtId="10" fontId="5" fillId="4" borderId="33" xfId="3" applyNumberFormat="1" applyFont="1" applyFill="1" applyBorder="1" applyAlignment="1">
      <alignment horizontal="center" vertical="center" wrapText="1"/>
    </xf>
    <xf numFmtId="10" fontId="5" fillId="4" borderId="34" xfId="3" applyNumberFormat="1" applyFont="1" applyFill="1" applyBorder="1" applyAlignment="1">
      <alignment horizontal="center" vertical="center" wrapText="1"/>
    </xf>
    <xf numFmtId="10" fontId="5" fillId="4" borderId="35" xfId="3" applyNumberFormat="1" applyFont="1" applyFill="1" applyBorder="1" applyAlignment="1">
      <alignment horizontal="center" vertical="center" wrapText="1"/>
    </xf>
    <xf numFmtId="10" fontId="1" fillId="4" borderId="7" xfId="3" applyNumberFormat="1" applyFont="1" applyFill="1" applyBorder="1" applyAlignment="1">
      <alignment horizontal="center" vertical="center" wrapText="1"/>
    </xf>
    <xf numFmtId="10" fontId="1" fillId="4" borderId="27" xfId="3" applyNumberFormat="1" applyFont="1" applyFill="1" applyBorder="1" applyAlignment="1">
      <alignment horizontal="center" vertical="center" wrapText="1"/>
    </xf>
    <xf numFmtId="10" fontId="1" fillId="4" borderId="10" xfId="3" applyNumberFormat="1"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10" xfId="0" applyNumberFormat="1" applyFont="1" applyFill="1" applyBorder="1" applyAlignment="1" applyProtection="1">
      <alignment horizontal="center" vertical="center" wrapText="1"/>
      <protection locked="0"/>
    </xf>
    <xf numFmtId="10" fontId="5" fillId="4" borderId="37" xfId="3" applyNumberFormat="1" applyFont="1" applyFill="1" applyBorder="1" applyAlignment="1">
      <alignment horizontal="center" vertical="center" wrapText="1"/>
    </xf>
    <xf numFmtId="10" fontId="5" fillId="4" borderId="32" xfId="3" applyNumberFormat="1" applyFont="1" applyFill="1" applyBorder="1" applyAlignment="1">
      <alignment horizontal="center" vertical="center" wrapText="1"/>
    </xf>
    <xf numFmtId="10" fontId="5" fillId="4" borderId="38" xfId="3" applyNumberFormat="1" applyFont="1" applyFill="1" applyBorder="1" applyAlignment="1">
      <alignment horizontal="center" vertical="center" wrapText="1"/>
    </xf>
    <xf numFmtId="10" fontId="1" fillId="4" borderId="1" xfId="3" applyNumberFormat="1" applyFont="1" applyFill="1" applyBorder="1" applyAlignment="1">
      <alignment horizontal="center" vertical="center" wrapText="1"/>
    </xf>
    <xf numFmtId="3" fontId="2" fillId="0" borderId="44"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3" fontId="2" fillId="4" borderId="44" xfId="0" applyNumberFormat="1" applyFont="1" applyFill="1" applyBorder="1" applyAlignment="1" applyProtection="1">
      <alignment horizontal="center" vertical="center" wrapText="1"/>
      <protection locked="0"/>
    </xf>
    <xf numFmtId="3" fontId="2" fillId="4" borderId="2" xfId="0" applyNumberFormat="1" applyFont="1" applyFill="1" applyBorder="1" applyAlignment="1" applyProtection="1">
      <alignment horizontal="center" vertical="center" wrapText="1"/>
      <protection locked="0"/>
    </xf>
    <xf numFmtId="10" fontId="16" fillId="5" borderId="41" xfId="3" applyNumberFormat="1" applyFont="1" applyFill="1" applyBorder="1" applyAlignment="1" applyProtection="1">
      <alignment horizontal="justify" vertical="center" wrapText="1"/>
    </xf>
    <xf numFmtId="10" fontId="16" fillId="5" borderId="19" xfId="3" applyNumberFormat="1" applyFont="1" applyFill="1" applyBorder="1" applyAlignment="1" applyProtection="1">
      <alignment horizontal="justify" vertical="center" wrapText="1"/>
    </xf>
    <xf numFmtId="10" fontId="16" fillId="5" borderId="20" xfId="3" applyNumberFormat="1" applyFont="1" applyFill="1" applyBorder="1" applyAlignment="1" applyProtection="1">
      <alignment horizontal="justify" vertical="center" wrapText="1"/>
    </xf>
    <xf numFmtId="10" fontId="16" fillId="5" borderId="42" xfId="3" applyNumberFormat="1" applyFont="1" applyFill="1" applyBorder="1" applyAlignment="1" applyProtection="1">
      <alignment horizontal="justify" vertical="center" wrapText="1"/>
    </xf>
    <xf numFmtId="10" fontId="16" fillId="5" borderId="0" xfId="3" applyNumberFormat="1" applyFont="1" applyFill="1" applyBorder="1" applyAlignment="1" applyProtection="1">
      <alignment horizontal="justify" vertical="center" wrapText="1"/>
    </xf>
    <xf numFmtId="10" fontId="16" fillId="5" borderId="30" xfId="3" applyNumberFormat="1" applyFont="1" applyFill="1" applyBorder="1" applyAlignment="1" applyProtection="1">
      <alignment horizontal="justify" vertical="center" wrapText="1"/>
    </xf>
    <xf numFmtId="10" fontId="16" fillId="5" borderId="43" xfId="3" applyNumberFormat="1" applyFont="1" applyFill="1" applyBorder="1" applyAlignment="1" applyProtection="1">
      <alignment horizontal="justify" vertical="center" wrapText="1"/>
    </xf>
    <xf numFmtId="10" fontId="16" fillId="5" borderId="24" xfId="3" applyNumberFormat="1" applyFont="1" applyFill="1" applyBorder="1" applyAlignment="1" applyProtection="1">
      <alignment horizontal="justify" vertical="center" wrapText="1"/>
    </xf>
    <xf numFmtId="10" fontId="16" fillId="5" borderId="31" xfId="3" applyNumberFormat="1" applyFont="1" applyFill="1" applyBorder="1" applyAlignment="1" applyProtection="1">
      <alignment horizontal="justify" vertical="center" wrapText="1"/>
    </xf>
    <xf numFmtId="10" fontId="1" fillId="4" borderId="44" xfId="3" applyNumberFormat="1" applyFont="1" applyFill="1" applyBorder="1" applyAlignment="1">
      <alignment horizontal="center" vertical="center" wrapText="1"/>
    </xf>
    <xf numFmtId="10" fontId="1" fillId="4" borderId="2" xfId="3" applyNumberFormat="1" applyFont="1" applyFill="1" applyBorder="1" applyAlignment="1">
      <alignment horizontal="center" vertical="center" wrapText="1"/>
    </xf>
    <xf numFmtId="0" fontId="8"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3" fontId="2" fillId="0" borderId="12"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3" fontId="2" fillId="0" borderId="15" xfId="0" applyNumberFormat="1" applyFont="1" applyFill="1" applyBorder="1" applyAlignment="1" applyProtection="1">
      <alignment horizontal="center" vertical="center" wrapText="1"/>
      <protection locked="0"/>
    </xf>
    <xf numFmtId="10" fontId="5" fillId="0" borderId="33" xfId="3" applyNumberFormat="1" applyFont="1" applyFill="1" applyBorder="1" applyAlignment="1">
      <alignment horizontal="center" vertical="center" wrapText="1"/>
    </xf>
    <xf numFmtId="10" fontId="5" fillId="0" borderId="34" xfId="3" applyNumberFormat="1" applyFont="1" applyFill="1" applyBorder="1" applyAlignment="1">
      <alignment horizontal="center" vertical="center" wrapText="1"/>
    </xf>
    <xf numFmtId="10" fontId="5" fillId="0" borderId="35" xfId="3"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8" fillId="0" borderId="0" xfId="0" applyFont="1" applyBorder="1" applyAlignment="1" applyProtection="1">
      <alignment horizontal="right" vertical="center"/>
      <protection locked="0"/>
    </xf>
    <xf numFmtId="10" fontId="1" fillId="0" borderId="7" xfId="3" applyNumberFormat="1" applyFont="1" applyFill="1" applyBorder="1" applyAlignment="1">
      <alignment horizontal="center" vertical="center" wrapText="1"/>
    </xf>
    <xf numFmtId="10" fontId="1" fillId="0" borderId="1" xfId="3" applyNumberFormat="1" applyFont="1" applyFill="1" applyBorder="1" applyAlignment="1">
      <alignment horizontal="center" vertical="center" wrapText="1"/>
    </xf>
    <xf numFmtId="10" fontId="1" fillId="0" borderId="10" xfId="3" applyNumberFormat="1" applyFont="1" applyFill="1" applyBorder="1" applyAlignment="1">
      <alignment horizontal="center" vertical="center" wrapText="1"/>
    </xf>
    <xf numFmtId="3" fontId="5" fillId="0" borderId="7"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3" fontId="2" fillId="0" borderId="44" xfId="0" applyNumberFormat="1" applyFont="1" applyFill="1" applyBorder="1" applyAlignment="1" applyProtection="1">
      <alignment horizontal="center" vertical="center" wrapText="1"/>
      <protection locked="0"/>
    </xf>
    <xf numFmtId="10" fontId="5" fillId="0" borderId="45" xfId="3" applyNumberFormat="1" applyFont="1" applyFill="1" applyBorder="1" applyAlignment="1">
      <alignment horizontal="center" vertical="center" wrapText="1"/>
    </xf>
    <xf numFmtId="10" fontId="5" fillId="0" borderId="32" xfId="3" applyNumberFormat="1" applyFont="1" applyFill="1" applyBorder="1" applyAlignment="1">
      <alignment horizontal="center" vertical="center" wrapText="1"/>
    </xf>
    <xf numFmtId="10" fontId="5" fillId="0" borderId="38" xfId="3" applyNumberFormat="1" applyFont="1" applyFill="1" applyBorder="1" applyAlignment="1">
      <alignment horizontal="center" vertical="center" wrapText="1"/>
    </xf>
    <xf numFmtId="3" fontId="2" fillId="0" borderId="2" xfId="0" applyNumberFormat="1" applyFont="1" applyFill="1" applyBorder="1" applyAlignment="1" applyProtection="1">
      <alignment horizontal="center" vertical="center" wrapText="1"/>
      <protection locked="0"/>
    </xf>
    <xf numFmtId="10" fontId="5" fillId="0" borderId="50" xfId="3" applyNumberFormat="1" applyFont="1" applyFill="1" applyBorder="1" applyAlignment="1">
      <alignment horizontal="center" vertical="center" wrapText="1"/>
    </xf>
    <xf numFmtId="10" fontId="5" fillId="4" borderId="45" xfId="3" applyNumberFormat="1" applyFont="1" applyFill="1" applyBorder="1" applyAlignment="1">
      <alignment horizontal="center" vertical="center" wrapText="1"/>
    </xf>
    <xf numFmtId="10" fontId="5" fillId="4" borderId="50" xfId="3" applyNumberFormat="1" applyFont="1" applyFill="1" applyBorder="1" applyAlignment="1">
      <alignment horizontal="center" vertical="center" wrapText="1"/>
    </xf>
    <xf numFmtId="0" fontId="18" fillId="0" borderId="0" xfId="0" applyFont="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3" fontId="1" fillId="0" borderId="1" xfId="0" applyNumberFormat="1"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9" xfId="0" applyFont="1" applyFill="1" applyBorder="1" applyAlignment="1" applyProtection="1">
      <alignment horizontal="center" vertical="center" wrapText="1"/>
      <protection locked="0"/>
    </xf>
    <xf numFmtId="0" fontId="9" fillId="5" borderId="46"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23" xfId="0" applyFont="1" applyFill="1" applyBorder="1" applyAlignment="1" applyProtection="1">
      <alignment horizontal="left" vertical="center"/>
      <protection locked="0"/>
    </xf>
    <xf numFmtId="0" fontId="9" fillId="5" borderId="24"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10" fontId="1" fillId="0" borderId="12" xfId="3" applyNumberFormat="1" applyFont="1" applyFill="1" applyBorder="1" applyAlignment="1">
      <alignment horizontal="center" vertical="center" wrapText="1"/>
    </xf>
    <xf numFmtId="10" fontId="1" fillId="0" borderId="3" xfId="3" applyNumberFormat="1" applyFont="1" applyFill="1" applyBorder="1" applyAlignment="1">
      <alignment horizontal="center" vertical="center" wrapText="1"/>
    </xf>
    <xf numFmtId="10" fontId="1" fillId="0" borderId="15" xfId="3" applyNumberFormat="1" applyFont="1" applyFill="1" applyBorder="1" applyAlignment="1">
      <alignment horizontal="center" vertical="center" wrapText="1"/>
    </xf>
    <xf numFmtId="0" fontId="13" fillId="0" borderId="0" xfId="0" applyFont="1" applyBorder="1" applyAlignment="1" applyProtection="1">
      <alignment horizontal="center" vertical="center" wrapText="1"/>
      <protection locked="0"/>
    </xf>
    <xf numFmtId="10" fontId="1" fillId="0" borderId="27" xfId="3" applyNumberFormat="1" applyFont="1" applyFill="1" applyBorder="1" applyAlignment="1">
      <alignment horizontal="center" vertical="center" wrapText="1"/>
    </xf>
    <xf numFmtId="10" fontId="16" fillId="7" borderId="42"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3" xfId="3" applyNumberFormat="1" applyFont="1" applyFill="1" applyBorder="1" applyAlignment="1" applyProtection="1">
      <alignment horizontal="justify" vertical="center" wrapText="1"/>
    </xf>
    <xf numFmtId="10" fontId="16" fillId="7" borderId="24" xfId="3" applyNumberFormat="1" applyFont="1" applyFill="1" applyBorder="1" applyAlignment="1" applyProtection="1">
      <alignment horizontal="justify" vertical="center" wrapText="1"/>
    </xf>
    <xf numFmtId="10" fontId="16" fillId="7" borderId="31" xfId="3" applyNumberFormat="1" applyFont="1" applyFill="1" applyBorder="1" applyAlignment="1" applyProtection="1">
      <alignment horizontal="justify" vertical="center" wrapText="1"/>
    </xf>
    <xf numFmtId="0" fontId="8" fillId="0" borderId="0" xfId="0" applyFont="1" applyBorder="1" applyAlignment="1" applyProtection="1">
      <alignment horizontal="center" vertical="center" wrapText="1"/>
      <protection locked="0"/>
    </xf>
    <xf numFmtId="10" fontId="16" fillId="0" borderId="41" xfId="3" applyNumberFormat="1" applyFont="1" applyFill="1" applyBorder="1" applyAlignment="1" applyProtection="1">
      <alignment horizontal="justify" vertical="center" wrapText="1"/>
    </xf>
    <xf numFmtId="10" fontId="16" fillId="0" borderId="19" xfId="3" applyNumberFormat="1" applyFont="1" applyFill="1" applyBorder="1" applyAlignment="1" applyProtection="1">
      <alignment horizontal="justify" vertical="center" wrapText="1"/>
    </xf>
    <xf numFmtId="10" fontId="16" fillId="0" borderId="20" xfId="3" applyNumberFormat="1" applyFont="1" applyFill="1" applyBorder="1" applyAlignment="1" applyProtection="1">
      <alignment horizontal="justify" vertical="center" wrapText="1"/>
    </xf>
    <xf numFmtId="10" fontId="16" fillId="0" borderId="42" xfId="3" applyNumberFormat="1" applyFont="1" applyFill="1" applyBorder="1" applyAlignment="1" applyProtection="1">
      <alignment horizontal="justify" vertical="center" wrapText="1"/>
    </xf>
    <xf numFmtId="10" fontId="16" fillId="0" borderId="0" xfId="3" applyNumberFormat="1" applyFont="1" applyFill="1" applyBorder="1" applyAlignment="1" applyProtection="1">
      <alignment horizontal="justify" vertical="center" wrapText="1"/>
    </xf>
    <xf numFmtId="10" fontId="16" fillId="0" borderId="30" xfId="3" applyNumberFormat="1" applyFont="1" applyFill="1" applyBorder="1" applyAlignment="1" applyProtection="1">
      <alignment horizontal="justify" vertical="center" wrapText="1"/>
    </xf>
    <xf numFmtId="10" fontId="16" fillId="0" borderId="43" xfId="3" applyNumberFormat="1" applyFont="1" applyFill="1" applyBorder="1" applyAlignment="1" applyProtection="1">
      <alignment horizontal="justify" vertical="center" wrapText="1"/>
    </xf>
    <xf numFmtId="10" fontId="16" fillId="0" borderId="24" xfId="3" applyNumberFormat="1" applyFont="1" applyFill="1" applyBorder="1" applyAlignment="1" applyProtection="1">
      <alignment horizontal="justify" vertical="center" wrapText="1"/>
    </xf>
    <xf numFmtId="10" fontId="16" fillId="0" borderId="31" xfId="3" applyNumberFormat="1" applyFont="1" applyFill="1" applyBorder="1" applyAlignment="1" applyProtection="1">
      <alignment horizontal="justify" vertical="center" wrapText="1"/>
    </xf>
    <xf numFmtId="0" fontId="23" fillId="0" borderId="1"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814">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07"/>
  <sheetViews>
    <sheetView tabSelected="1" showWhiteSpace="0" view="pageBreakPreview" topLeftCell="A10" zoomScale="10" zoomScaleNormal="60" zoomScaleSheetLayoutView="10" zoomScalePageLayoutView="40" workbookViewId="0">
      <pane ySplit="1" topLeftCell="A11" activePane="bottomLeft" state="frozen"/>
      <selection activeCell="L10" sqref="L10"/>
      <selection pane="bottomLeft" activeCell="A10" sqref="A8:AD101"/>
    </sheetView>
  </sheetViews>
  <sheetFormatPr baseColWidth="10" defaultRowHeight="15" x14ac:dyDescent="0.25"/>
  <cols>
    <col min="1" max="1" width="28" customWidth="1"/>
    <col min="2" max="2" width="15.5703125" style="6" customWidth="1"/>
    <col min="3" max="3" width="23.28515625" style="2" customWidth="1"/>
    <col min="4" max="4" width="31.5703125" style="2" customWidth="1"/>
    <col min="5" max="5" width="28" style="2" customWidth="1"/>
    <col min="6" max="6" width="17.5703125" style="2" customWidth="1"/>
    <col min="7" max="7" width="21" style="2" customWidth="1"/>
    <col min="8" max="8" width="19.7109375" style="2" customWidth="1"/>
    <col min="9" max="9" width="23.85546875" style="2" customWidth="1"/>
    <col min="10" max="11" width="19.5703125" style="7" customWidth="1"/>
    <col min="12" max="12" width="19.5703125" style="50" customWidth="1"/>
    <col min="13" max="13" width="24.140625" style="5" customWidth="1"/>
    <col min="14" max="14" width="17" style="3" customWidth="1"/>
    <col min="15" max="15" width="17.7109375" style="2" customWidth="1"/>
    <col min="16" max="16" width="13.85546875" style="2" customWidth="1"/>
    <col min="17" max="18" width="17.7109375" style="2" customWidth="1"/>
    <col min="19" max="19" width="13.5703125" style="2" customWidth="1"/>
    <col min="20" max="20" width="17.7109375" style="2" customWidth="1"/>
    <col min="21" max="21" width="15.7109375" style="2" customWidth="1"/>
    <col min="22" max="22" width="13.85546875" style="2" customWidth="1"/>
    <col min="23" max="23" width="19.140625" style="2" customWidth="1"/>
    <col min="24" max="24" width="19.5703125" style="2" customWidth="1"/>
    <col min="25" max="25" width="13.85546875" style="2" customWidth="1"/>
    <col min="26" max="26" width="19.5703125" style="9" customWidth="1"/>
    <col min="27" max="27" width="19.5703125" style="2" customWidth="1"/>
    <col min="28" max="28" width="12.42578125" style="2" customWidth="1"/>
    <col min="29" max="29" width="30" style="6" customWidth="1"/>
    <col min="30" max="30" width="15.28515625" style="6" customWidth="1"/>
  </cols>
  <sheetData>
    <row r="1" spans="2:31" s="15" customFormat="1" ht="40.5" customHeight="1" x14ac:dyDescent="0.25">
      <c r="B1" s="195" t="s">
        <v>66</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4"/>
    </row>
    <row r="2" spans="2:31" s="15" customFormat="1" ht="18" x14ac:dyDescent="0.25">
      <c r="B2" s="209" t="s">
        <v>56</v>
      </c>
      <c r="C2" s="209"/>
      <c r="D2" s="209"/>
      <c r="E2" s="209"/>
      <c r="F2" s="209"/>
      <c r="G2" s="78"/>
      <c r="H2" s="78"/>
      <c r="I2" s="78"/>
      <c r="J2" s="16"/>
      <c r="K2" s="16"/>
      <c r="L2" s="47"/>
      <c r="M2" s="17"/>
      <c r="N2" s="18"/>
      <c r="O2" s="18"/>
      <c r="P2" s="18"/>
      <c r="Q2" s="18"/>
      <c r="R2" s="18"/>
      <c r="S2" s="18"/>
      <c r="T2" s="18"/>
      <c r="U2" s="18"/>
      <c r="V2" s="18"/>
      <c r="W2" s="18"/>
      <c r="X2" s="18"/>
      <c r="Y2" s="18"/>
      <c r="Z2" s="19"/>
      <c r="AA2" s="20"/>
      <c r="AB2" s="18"/>
      <c r="AC2" s="151"/>
      <c r="AD2" s="152"/>
    </row>
    <row r="3" spans="2:31" s="15" customFormat="1" ht="20.25" customHeight="1" x14ac:dyDescent="0.25">
      <c r="B3" s="209" t="s">
        <v>185</v>
      </c>
      <c r="C3" s="209"/>
      <c r="D3" s="209"/>
      <c r="E3" s="209"/>
      <c r="F3" s="209"/>
      <c r="G3" s="78"/>
      <c r="H3" s="78"/>
      <c r="I3" s="78"/>
      <c r="J3" s="21"/>
      <c r="K3" s="21"/>
      <c r="L3" s="48"/>
      <c r="M3" s="17"/>
      <c r="N3" s="22"/>
      <c r="O3" s="23"/>
      <c r="P3" s="23"/>
      <c r="Q3" s="23"/>
      <c r="R3" s="23"/>
      <c r="S3" s="23"/>
      <c r="T3" s="23"/>
      <c r="U3" s="23"/>
      <c r="V3" s="23"/>
      <c r="W3" s="23"/>
      <c r="X3" s="23"/>
      <c r="Y3" s="23"/>
      <c r="Z3" s="24"/>
      <c r="AA3" s="23"/>
      <c r="AB3" s="23"/>
      <c r="AC3" s="153"/>
      <c r="AD3" s="153"/>
    </row>
    <row r="4" spans="2:31" s="15" customFormat="1" ht="20.25" customHeight="1" x14ac:dyDescent="0.25">
      <c r="B4" s="209" t="s">
        <v>57</v>
      </c>
      <c r="C4" s="209"/>
      <c r="D4" s="209"/>
      <c r="E4" s="209"/>
      <c r="F4" s="209"/>
      <c r="G4" s="78"/>
      <c r="H4" s="78"/>
      <c r="I4" s="78"/>
      <c r="J4" s="21"/>
      <c r="K4" s="21"/>
      <c r="L4" s="48"/>
      <c r="M4" s="17"/>
      <c r="N4" s="22"/>
      <c r="O4" s="23"/>
      <c r="P4" s="23"/>
      <c r="Q4" s="23"/>
      <c r="R4" s="23"/>
      <c r="S4" s="23"/>
      <c r="T4" s="23"/>
      <c r="U4" s="23"/>
      <c r="V4" s="23"/>
      <c r="W4" s="23"/>
      <c r="X4" s="23"/>
      <c r="Y4" s="23"/>
      <c r="Z4" s="24"/>
      <c r="AA4" s="25"/>
      <c r="AB4" s="158"/>
      <c r="AC4" s="158"/>
      <c r="AD4" s="158"/>
    </row>
    <row r="5" spans="2:31" s="15" customFormat="1" ht="20.25" customHeight="1" x14ac:dyDescent="0.25">
      <c r="B5" s="209" t="s">
        <v>58</v>
      </c>
      <c r="C5" s="209"/>
      <c r="D5" s="209"/>
      <c r="E5" s="209"/>
      <c r="F5" s="209"/>
      <c r="G5" s="78"/>
      <c r="H5" s="78"/>
      <c r="I5" s="78"/>
      <c r="J5" s="21"/>
      <c r="K5" s="21"/>
      <c r="L5" s="48"/>
      <c r="M5" s="17"/>
      <c r="N5" s="22"/>
      <c r="O5" s="23"/>
      <c r="P5" s="23"/>
      <c r="Q5" s="23"/>
      <c r="R5" s="23"/>
      <c r="S5" s="23"/>
      <c r="T5" s="23"/>
      <c r="U5" s="23"/>
      <c r="V5" s="23"/>
      <c r="W5" s="23"/>
      <c r="X5" s="23"/>
      <c r="Y5" s="23"/>
      <c r="Z5" s="24"/>
      <c r="AA5" s="25"/>
      <c r="AB5" s="158"/>
      <c r="AC5" s="158"/>
      <c r="AD5" s="158"/>
      <c r="AE5" s="23"/>
    </row>
    <row r="6" spans="2:31" s="15" customFormat="1" ht="20.25" customHeight="1" x14ac:dyDescent="0.25">
      <c r="B6" s="26" t="s">
        <v>52</v>
      </c>
      <c r="C6" s="27">
        <v>2018</v>
      </c>
      <c r="D6" s="28"/>
      <c r="E6" s="28"/>
      <c r="F6" s="28"/>
      <c r="G6" s="28"/>
      <c r="H6" s="28"/>
      <c r="I6" s="28"/>
      <c r="J6" s="21"/>
      <c r="K6" s="21"/>
      <c r="L6" s="48"/>
      <c r="M6" s="17"/>
      <c r="N6" s="22"/>
      <c r="O6" s="23"/>
      <c r="P6" s="23"/>
      <c r="Q6" s="23"/>
      <c r="R6" s="23"/>
      <c r="S6" s="23"/>
      <c r="T6" s="23"/>
      <c r="U6" s="23"/>
      <c r="V6" s="23"/>
      <c r="W6" s="23"/>
      <c r="X6" s="23"/>
      <c r="Y6" s="23"/>
      <c r="Z6" s="24"/>
      <c r="AA6" s="26"/>
      <c r="AB6" s="158"/>
      <c r="AC6" s="158"/>
      <c r="AD6" s="158"/>
      <c r="AE6" s="29"/>
    </row>
    <row r="7" spans="2:31" s="15" customFormat="1" ht="20.25" customHeight="1" thickBot="1" x14ac:dyDescent="0.3">
      <c r="B7" s="209" t="s">
        <v>210</v>
      </c>
      <c r="C7" s="209"/>
      <c r="D7" s="209"/>
      <c r="E7" s="209"/>
      <c r="F7" s="209"/>
      <c r="G7" s="78"/>
      <c r="H7" s="78"/>
      <c r="I7" s="78"/>
      <c r="J7" s="21"/>
      <c r="K7" s="21"/>
      <c r="L7" s="48"/>
      <c r="M7" s="17"/>
      <c r="N7" s="22"/>
      <c r="O7" s="23"/>
      <c r="P7" s="23"/>
      <c r="Q7" s="23"/>
      <c r="R7" s="23"/>
      <c r="S7" s="23"/>
      <c r="T7" s="23"/>
      <c r="U7" s="23"/>
      <c r="V7" s="23"/>
      <c r="W7" s="23"/>
      <c r="X7" s="23"/>
      <c r="Y7" s="23"/>
      <c r="Z7" s="24"/>
      <c r="AA7" s="25"/>
      <c r="AB7" s="158"/>
      <c r="AC7" s="158"/>
      <c r="AD7" s="158"/>
      <c r="AE7" s="23"/>
    </row>
    <row r="8" spans="2:31" s="31" customFormat="1" ht="51.75" customHeight="1" x14ac:dyDescent="0.25">
      <c r="B8" s="202" t="s">
        <v>7</v>
      </c>
      <c r="C8" s="198" t="s">
        <v>55</v>
      </c>
      <c r="D8" s="199"/>
      <c r="E8" s="199"/>
      <c r="F8" s="200"/>
      <c r="G8" s="198" t="s">
        <v>91</v>
      </c>
      <c r="H8" s="199"/>
      <c r="I8" s="200"/>
      <c r="J8" s="214" t="s">
        <v>90</v>
      </c>
      <c r="K8" s="215"/>
      <c r="L8" s="216"/>
      <c r="M8" s="219" t="s">
        <v>64</v>
      </c>
      <c r="N8" s="220"/>
      <c r="O8" s="220"/>
      <c r="P8" s="220"/>
      <c r="Q8" s="220"/>
      <c r="R8" s="220"/>
      <c r="S8" s="220"/>
      <c r="T8" s="220"/>
      <c r="U8" s="220"/>
      <c r="V8" s="220"/>
      <c r="W8" s="220"/>
      <c r="X8" s="220"/>
      <c r="Y8" s="221"/>
      <c r="Z8" s="222" t="s">
        <v>60</v>
      </c>
      <c r="AA8" s="223"/>
      <c r="AB8" s="224"/>
      <c r="AC8" s="154" t="s">
        <v>116</v>
      </c>
      <c r="AD8" s="155"/>
    </row>
    <row r="9" spans="2:31" s="31" customFormat="1" ht="21" customHeight="1" x14ac:dyDescent="0.25">
      <c r="B9" s="203"/>
      <c r="C9" s="201" t="s">
        <v>8</v>
      </c>
      <c r="D9" s="196" t="s">
        <v>6</v>
      </c>
      <c r="E9" s="201" t="s">
        <v>48</v>
      </c>
      <c r="F9" s="196" t="s">
        <v>49</v>
      </c>
      <c r="G9" s="210" t="s">
        <v>88</v>
      </c>
      <c r="H9" s="210"/>
      <c r="I9" s="207" t="s">
        <v>50</v>
      </c>
      <c r="J9" s="210" t="s">
        <v>9</v>
      </c>
      <c r="K9" s="210"/>
      <c r="L9" s="207" t="s">
        <v>50</v>
      </c>
      <c r="M9" s="205" t="s">
        <v>10</v>
      </c>
      <c r="N9" s="211" t="s">
        <v>2</v>
      </c>
      <c r="O9" s="212"/>
      <c r="P9" s="213"/>
      <c r="Q9" s="211" t="s">
        <v>3</v>
      </c>
      <c r="R9" s="212"/>
      <c r="S9" s="213"/>
      <c r="T9" s="211" t="s">
        <v>4</v>
      </c>
      <c r="U9" s="212"/>
      <c r="V9" s="213"/>
      <c r="W9" s="211" t="s">
        <v>5</v>
      </c>
      <c r="X9" s="212"/>
      <c r="Y9" s="213"/>
      <c r="Z9" s="225"/>
      <c r="AA9" s="226"/>
      <c r="AB9" s="227"/>
      <c r="AC9" s="156" t="s">
        <v>38</v>
      </c>
      <c r="AD9" s="156" t="s">
        <v>37</v>
      </c>
    </row>
    <row r="10" spans="2:31" s="31" customFormat="1" ht="51" customHeight="1" thickBot="1" x14ac:dyDescent="0.3">
      <c r="B10" s="204"/>
      <c r="C10" s="197"/>
      <c r="D10" s="197"/>
      <c r="E10" s="197"/>
      <c r="F10" s="197"/>
      <c r="G10" s="32" t="s">
        <v>0</v>
      </c>
      <c r="H10" s="32" t="s">
        <v>89</v>
      </c>
      <c r="I10" s="208"/>
      <c r="J10" s="32" t="s">
        <v>59</v>
      </c>
      <c r="K10" s="32" t="s">
        <v>70</v>
      </c>
      <c r="L10" s="208"/>
      <c r="M10" s="206"/>
      <c r="N10" s="33" t="s">
        <v>71</v>
      </c>
      <c r="O10" s="33" t="s">
        <v>72</v>
      </c>
      <c r="P10" s="33" t="s">
        <v>73</v>
      </c>
      <c r="Q10" s="33" t="s">
        <v>71</v>
      </c>
      <c r="R10" s="33" t="s">
        <v>72</v>
      </c>
      <c r="S10" s="33" t="s">
        <v>73</v>
      </c>
      <c r="T10" s="33" t="s">
        <v>71</v>
      </c>
      <c r="U10" s="33" t="s">
        <v>72</v>
      </c>
      <c r="V10" s="33" t="s">
        <v>73</v>
      </c>
      <c r="W10" s="33" t="s">
        <v>71</v>
      </c>
      <c r="X10" s="33" t="s">
        <v>72</v>
      </c>
      <c r="Y10" s="33" t="s">
        <v>73</v>
      </c>
      <c r="Z10" s="33" t="s">
        <v>148</v>
      </c>
      <c r="AA10" s="33" t="s">
        <v>149</v>
      </c>
      <c r="AB10" s="33" t="s">
        <v>74</v>
      </c>
      <c r="AC10" s="157"/>
      <c r="AD10" s="157"/>
    </row>
    <row r="11" spans="2:31" s="1" customFormat="1" ht="29.25" customHeight="1" thickBot="1" x14ac:dyDescent="0.3">
      <c r="B11" s="217" t="s">
        <v>69</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row>
    <row r="12" spans="2:31" s="1" customFormat="1" ht="30" customHeight="1" x14ac:dyDescent="0.25">
      <c r="B12" s="178" t="s">
        <v>53</v>
      </c>
      <c r="C12" s="181" t="s">
        <v>92</v>
      </c>
      <c r="D12" s="181" t="s">
        <v>186</v>
      </c>
      <c r="E12" s="181" t="s">
        <v>151</v>
      </c>
      <c r="F12" s="181" t="s">
        <v>94</v>
      </c>
      <c r="G12" s="159">
        <v>596</v>
      </c>
      <c r="H12" s="159">
        <v>1272</v>
      </c>
      <c r="I12" s="132">
        <f>IFERROR(G12/H12,"""")</f>
        <v>0.46855345911949686</v>
      </c>
      <c r="J12" s="159">
        <v>596</v>
      </c>
      <c r="K12" s="159">
        <v>1300</v>
      </c>
      <c r="L12" s="132">
        <f>IFERROR(J12/K12,"")</f>
        <v>0.45846153846153848</v>
      </c>
      <c r="M12" s="54" t="s">
        <v>0</v>
      </c>
      <c r="N12" s="11">
        <v>340</v>
      </c>
      <c r="O12" s="81">
        <v>578</v>
      </c>
      <c r="P12" s="114">
        <f>(O12/O13)</f>
        <v>0.44461538461538463</v>
      </c>
      <c r="Q12" s="13"/>
      <c r="R12" s="81"/>
      <c r="S12" s="114" t="e">
        <f>(R12/R13)</f>
        <v>#DIV/0!</v>
      </c>
      <c r="T12" s="13"/>
      <c r="U12" s="81"/>
      <c r="V12" s="114" t="e">
        <f>(U12/U13)</f>
        <v>#DIV/0!</v>
      </c>
      <c r="W12" s="13"/>
      <c r="X12" s="81"/>
      <c r="Y12" s="114" t="e">
        <f>(X12/X13)</f>
        <v>#DIV/0!</v>
      </c>
      <c r="Z12" s="86">
        <f>N12+Q12+T12+W12</f>
        <v>340</v>
      </c>
      <c r="AA12" s="44">
        <f>O12+R12+U12+X12</f>
        <v>578</v>
      </c>
      <c r="AB12" s="114">
        <f>IF(AND(AA12&lt;0.000000000001,Z12&lt;0.000000000000001),"",IFERROR(AA12/Z12,0))</f>
        <v>1.7</v>
      </c>
      <c r="AC12" s="117" t="s">
        <v>134</v>
      </c>
      <c r="AD12" s="120" t="s">
        <v>94</v>
      </c>
    </row>
    <row r="13" spans="2:31" ht="30" customHeight="1" x14ac:dyDescent="0.25">
      <c r="B13" s="179"/>
      <c r="C13" s="182"/>
      <c r="D13" s="182"/>
      <c r="E13" s="182"/>
      <c r="F13" s="182"/>
      <c r="G13" s="160"/>
      <c r="H13" s="160"/>
      <c r="I13" s="133"/>
      <c r="J13" s="160"/>
      <c r="K13" s="160"/>
      <c r="L13" s="133"/>
      <c r="M13" s="55" t="s">
        <v>1</v>
      </c>
      <c r="N13" s="12">
        <v>1300</v>
      </c>
      <c r="O13" s="10">
        <v>1300</v>
      </c>
      <c r="P13" s="135"/>
      <c r="Q13" s="10"/>
      <c r="R13" s="10"/>
      <c r="S13" s="135"/>
      <c r="T13" s="74"/>
      <c r="U13" s="74"/>
      <c r="V13" s="135"/>
      <c r="W13" s="10"/>
      <c r="X13" s="10"/>
      <c r="Y13" s="135"/>
      <c r="Z13" s="83">
        <f>K12</f>
        <v>1300</v>
      </c>
      <c r="AA13" s="83">
        <f>K12</f>
        <v>1300</v>
      </c>
      <c r="AB13" s="115"/>
      <c r="AC13" s="118"/>
      <c r="AD13" s="121"/>
    </row>
    <row r="14" spans="2:31" s="8" customFormat="1" ht="30" customHeight="1" thickBot="1" x14ac:dyDescent="0.3">
      <c r="B14" s="180"/>
      <c r="C14" s="183"/>
      <c r="D14" s="183"/>
      <c r="E14" s="183"/>
      <c r="F14" s="183"/>
      <c r="G14" s="161"/>
      <c r="H14" s="161"/>
      <c r="I14" s="134"/>
      <c r="J14" s="161"/>
      <c r="K14" s="161"/>
      <c r="L14" s="134"/>
      <c r="M14" s="56" t="s">
        <v>11</v>
      </c>
      <c r="N14" s="53">
        <f>IF(OR(N12="",N13=""),"",IFERROR(N12/N13,0))</f>
        <v>0.26153846153846155</v>
      </c>
      <c r="O14" s="51">
        <f>IF(OR(O12="",O13=""),"",IFERROR(O12/O13,0))</f>
        <v>0.44461538461538463</v>
      </c>
      <c r="P14" s="116"/>
      <c r="Q14" s="51" t="str">
        <f>IF(OR(Q12="",Q13=""),"",IFERROR(Q12/Q13,0))</f>
        <v/>
      </c>
      <c r="R14" s="51" t="str">
        <f>IF(OR(R12="",R13=""),"",IFERROR(R12/R13,0))</f>
        <v/>
      </c>
      <c r="S14" s="116"/>
      <c r="T14" s="51" t="str">
        <f>IF(OR(T12="",T13=""),"",IFERROR(T12/T13,0))</f>
        <v/>
      </c>
      <c r="U14" s="51"/>
      <c r="V14" s="116"/>
      <c r="W14" s="51" t="str">
        <f>IF(OR(W12="",W13=""),"",IFERROR(W12/W13,0))</f>
        <v/>
      </c>
      <c r="X14" s="51" t="str">
        <f>IF(OR(X12="",X13=""),"",IFERROR(X12/X13,0))</f>
        <v/>
      </c>
      <c r="Y14" s="116"/>
      <c r="Z14" s="51">
        <f>IF(OR(Z12="",Z13=""),"",IFERROR(Z12/Z13,0))</f>
        <v>0.26153846153846155</v>
      </c>
      <c r="AA14" s="51">
        <f>IF(OR(AA12="",AA13=""),"",IFERROR(AA12/AA13,0))</f>
        <v>0.44461538461538463</v>
      </c>
      <c r="AB14" s="116"/>
      <c r="AC14" s="119"/>
      <c r="AD14" s="122"/>
    </row>
    <row r="15" spans="2:31" ht="37.5" customHeight="1" x14ac:dyDescent="0.25">
      <c r="B15" s="178" t="s">
        <v>54</v>
      </c>
      <c r="C15" s="181" t="s">
        <v>95</v>
      </c>
      <c r="D15" s="181" t="s">
        <v>187</v>
      </c>
      <c r="E15" s="181" t="s">
        <v>93</v>
      </c>
      <c r="F15" s="181" t="s">
        <v>94</v>
      </c>
      <c r="G15" s="129">
        <v>5236</v>
      </c>
      <c r="H15" s="129">
        <v>70531.649999999994</v>
      </c>
      <c r="I15" s="132">
        <f>IFERROR(G15/H15,"")</f>
        <v>7.4236176241446225E-2</v>
      </c>
      <c r="J15" s="129">
        <v>5408</v>
      </c>
      <c r="K15" s="129">
        <v>70531.649999999994</v>
      </c>
      <c r="L15" s="132">
        <f>IFERROR(J15/K15,"")</f>
        <v>7.6674797768094188E-2</v>
      </c>
      <c r="M15" s="54" t="s">
        <v>0</v>
      </c>
      <c r="N15" s="11">
        <v>5408</v>
      </c>
      <c r="O15" s="81">
        <v>4127</v>
      </c>
      <c r="P15" s="114">
        <f>IF(O15&gt;=0,IFERROR(O15/N15,0),"")</f>
        <v>0.76312869822485208</v>
      </c>
      <c r="Q15" s="13"/>
      <c r="R15" s="81"/>
      <c r="S15" s="114">
        <f>IF(R15&gt;=0,IFERROR(R15/Q15,0),"")</f>
        <v>0</v>
      </c>
      <c r="T15" s="13"/>
      <c r="U15" s="81"/>
      <c r="V15" s="114">
        <f>IF(U15&gt;=0,IFERROR(U15/T15,0),"")</f>
        <v>0</v>
      </c>
      <c r="W15" s="13"/>
      <c r="X15" s="81"/>
      <c r="Y15" s="114">
        <f>IF(X15&gt;=0,IFERROR(X15/W15,0),"")</f>
        <v>0</v>
      </c>
      <c r="Z15" s="86">
        <f>N15+Q15+T15+W15</f>
        <v>5408</v>
      </c>
      <c r="AA15" s="44">
        <f>O15+R15+U15+X15</f>
        <v>4127</v>
      </c>
      <c r="AB15" s="114">
        <f>IF(AND(AA15&lt;0.000000000001,Z15&lt;0.000000000000001),"",IFERROR(AA15/Z15,0))</f>
        <v>0.76312869822485208</v>
      </c>
      <c r="AC15" s="117" t="s">
        <v>135</v>
      </c>
      <c r="AD15" s="120" t="s">
        <v>94</v>
      </c>
    </row>
    <row r="16" spans="2:31" ht="43.5" customHeight="1" x14ac:dyDescent="0.25">
      <c r="B16" s="179"/>
      <c r="C16" s="182"/>
      <c r="D16" s="182"/>
      <c r="E16" s="182"/>
      <c r="F16" s="182"/>
      <c r="G16" s="130"/>
      <c r="H16" s="130"/>
      <c r="I16" s="133"/>
      <c r="J16" s="130"/>
      <c r="K16" s="130"/>
      <c r="L16" s="133"/>
      <c r="M16" s="55" t="s">
        <v>1</v>
      </c>
      <c r="N16" s="12">
        <v>70532</v>
      </c>
      <c r="O16" s="10">
        <v>70532</v>
      </c>
      <c r="P16" s="135"/>
      <c r="Q16" s="10"/>
      <c r="R16" s="10"/>
      <c r="S16" s="135"/>
      <c r="T16" s="74"/>
      <c r="U16" s="74"/>
      <c r="V16" s="135"/>
      <c r="W16" s="10"/>
      <c r="X16" s="10"/>
      <c r="Y16" s="135"/>
      <c r="Z16" s="83">
        <f>K15</f>
        <v>70531.649999999994</v>
      </c>
      <c r="AA16" s="83">
        <f>K15</f>
        <v>70531.649999999994</v>
      </c>
      <c r="AB16" s="115"/>
      <c r="AC16" s="118"/>
      <c r="AD16" s="121"/>
    </row>
    <row r="17" spans="2:30" s="8" customFormat="1" ht="37.5" customHeight="1" thickBot="1" x14ac:dyDescent="0.3">
      <c r="B17" s="180"/>
      <c r="C17" s="183"/>
      <c r="D17" s="183"/>
      <c r="E17" s="183"/>
      <c r="F17" s="183"/>
      <c r="G17" s="131"/>
      <c r="H17" s="131"/>
      <c r="I17" s="134"/>
      <c r="J17" s="131"/>
      <c r="K17" s="131"/>
      <c r="L17" s="134"/>
      <c r="M17" s="56" t="s">
        <v>11</v>
      </c>
      <c r="N17" s="53">
        <f>IF(OR(N15="",N16=""),"",IFERROR(N15/N16,0))</f>
        <v>7.6674417285770999E-2</v>
      </c>
      <c r="O17" s="51">
        <f>IF(OR(O15="",O16=""),"",IFERROR(O15/O16,0))</f>
        <v>5.8512448250439518E-2</v>
      </c>
      <c r="P17" s="116"/>
      <c r="Q17" s="51" t="str">
        <f>IF(OR(Q15="",Q16=""),"",IFERROR(Q15/Q16,0))</f>
        <v/>
      </c>
      <c r="R17" s="51" t="str">
        <f>IF(OR(R15="",R16=""),"",IFERROR(R15/R16,0))</f>
        <v/>
      </c>
      <c r="S17" s="116"/>
      <c r="T17" s="51" t="str">
        <f>IF(OR(T15="",T16=""),"",IFERROR(T15/T16,0))</f>
        <v/>
      </c>
      <c r="U17" s="51"/>
      <c r="V17" s="116"/>
      <c r="W17" s="51" t="str">
        <f>IF(OR(W15="",W16=""),"",IFERROR(W15/W16,0))</f>
        <v/>
      </c>
      <c r="X17" s="51" t="str">
        <f>IF(OR(X15="",X16=""),"",IFERROR(X15/X16,0))</f>
        <v/>
      </c>
      <c r="Y17" s="116"/>
      <c r="Z17" s="51">
        <f>IF(OR(Z15="",Z16=""),"",IFERROR(Z15/Z16,0))</f>
        <v>7.6674797768094188E-2</v>
      </c>
      <c r="AA17" s="51">
        <f>IF(OR(AA15="",AA16=""),"",IFERROR(AA15/AA16,0))</f>
        <v>5.8512738607419512E-2</v>
      </c>
      <c r="AB17" s="116"/>
      <c r="AC17" s="119"/>
      <c r="AD17" s="122"/>
    </row>
    <row r="18" spans="2:30" s="8" customFormat="1" ht="37.5" customHeight="1" x14ac:dyDescent="0.25">
      <c r="B18" s="123" t="s">
        <v>108</v>
      </c>
      <c r="C18" s="126" t="s">
        <v>150</v>
      </c>
      <c r="D18" s="126" t="s">
        <v>188</v>
      </c>
      <c r="E18" s="126" t="s">
        <v>152</v>
      </c>
      <c r="F18" s="126" t="s">
        <v>94</v>
      </c>
      <c r="G18" s="129">
        <v>1138</v>
      </c>
      <c r="H18" s="129">
        <v>31503</v>
      </c>
      <c r="I18" s="132">
        <f>IFERROR(G18/H18,"")</f>
        <v>3.6123543789480364E-2</v>
      </c>
      <c r="J18" s="129">
        <v>1250</v>
      </c>
      <c r="K18" s="129">
        <v>31503</v>
      </c>
      <c r="L18" s="132">
        <f>IFERROR(J18/K18,"")</f>
        <v>3.9678760752944166E-2</v>
      </c>
      <c r="M18" s="54" t="s">
        <v>0</v>
      </c>
      <c r="N18" s="11">
        <v>450</v>
      </c>
      <c r="O18" s="81">
        <v>378</v>
      </c>
      <c r="P18" s="114">
        <f>IF(O18&gt;=0,IFERROR(O18/N18,0),"")</f>
        <v>0.84</v>
      </c>
      <c r="Q18" s="13"/>
      <c r="R18" s="81"/>
      <c r="S18" s="114">
        <f>IF(R18&gt;=0,IFERROR(R18/Q18,0),"")</f>
        <v>0</v>
      </c>
      <c r="T18" s="13"/>
      <c r="U18" s="81"/>
      <c r="V18" s="114">
        <f>IF(U18&gt;=0,IFERROR(U18/T18,0),"")</f>
        <v>0</v>
      </c>
      <c r="W18" s="13"/>
      <c r="X18" s="81"/>
      <c r="Y18" s="114">
        <f>IF(X18&gt;=0,IFERROR(X18/W18,0),"")</f>
        <v>0</v>
      </c>
      <c r="Z18" s="86">
        <f>N18+Q18+T18+W18</f>
        <v>450</v>
      </c>
      <c r="AA18" s="44">
        <f>O18+R18+U18+X18</f>
        <v>378</v>
      </c>
      <c r="AB18" s="114">
        <f>IF(AND(AA18&lt;0.000000000001,Z18&lt;0.000000000000001),"",IFERROR(AA18/Z18,0))</f>
        <v>0.84</v>
      </c>
      <c r="AC18" s="117" t="s">
        <v>137</v>
      </c>
      <c r="AD18" s="120" t="s">
        <v>94</v>
      </c>
    </row>
    <row r="19" spans="2:30" s="8" customFormat="1" ht="37.5" customHeight="1" x14ac:dyDescent="0.25">
      <c r="B19" s="124"/>
      <c r="C19" s="127"/>
      <c r="D19" s="127"/>
      <c r="E19" s="127"/>
      <c r="F19" s="127"/>
      <c r="G19" s="130"/>
      <c r="H19" s="130"/>
      <c r="I19" s="133"/>
      <c r="J19" s="130"/>
      <c r="K19" s="130"/>
      <c r="L19" s="133"/>
      <c r="M19" s="55" t="s">
        <v>1</v>
      </c>
      <c r="N19" s="12">
        <v>31503</v>
      </c>
      <c r="O19" s="10">
        <v>31503</v>
      </c>
      <c r="P19" s="135"/>
      <c r="Q19" s="10"/>
      <c r="R19" s="10"/>
      <c r="S19" s="135"/>
      <c r="T19" s="74"/>
      <c r="U19" s="74"/>
      <c r="V19" s="135"/>
      <c r="W19" s="10"/>
      <c r="X19" s="10"/>
      <c r="Y19" s="135"/>
      <c r="Z19" s="83">
        <f>K18</f>
        <v>31503</v>
      </c>
      <c r="AA19" s="83">
        <f>K18</f>
        <v>31503</v>
      </c>
      <c r="AB19" s="115"/>
      <c r="AC19" s="118"/>
      <c r="AD19" s="121"/>
    </row>
    <row r="20" spans="2:30" s="8" customFormat="1" ht="37.5" customHeight="1" thickBot="1" x14ac:dyDescent="0.3">
      <c r="B20" s="125"/>
      <c r="C20" s="128"/>
      <c r="D20" s="128"/>
      <c r="E20" s="128"/>
      <c r="F20" s="128"/>
      <c r="G20" s="131"/>
      <c r="H20" s="131"/>
      <c r="I20" s="134"/>
      <c r="J20" s="131"/>
      <c r="K20" s="131"/>
      <c r="L20" s="134"/>
      <c r="M20" s="56" t="s">
        <v>11</v>
      </c>
      <c r="N20" s="53">
        <f>IF(OR(N18="",N19=""),"",IFERROR(N18/N19,0))</f>
        <v>1.4284353871059899E-2</v>
      </c>
      <c r="O20" s="51">
        <f>IF(OR(O18="",O19=""),"",IFERROR(O18/O19,0))</f>
        <v>1.1998857251690314E-2</v>
      </c>
      <c r="P20" s="116"/>
      <c r="Q20" s="51" t="str">
        <f>IF(OR(Q18="",Q19=""),"",IFERROR(Q18/Q19,0))</f>
        <v/>
      </c>
      <c r="R20" s="51" t="str">
        <f>IF(OR(R18="",R19=""),"",IFERROR(R18/R19,0))</f>
        <v/>
      </c>
      <c r="S20" s="116"/>
      <c r="T20" s="51" t="str">
        <f>IF(OR(T18="",T19=""),"",IFERROR(T18/T19,0))</f>
        <v/>
      </c>
      <c r="U20" s="51"/>
      <c r="V20" s="116"/>
      <c r="W20" s="51" t="str">
        <f>IF(OR(W18="",W19=""),"",IFERROR(W18/W19,0))</f>
        <v/>
      </c>
      <c r="X20" s="51" t="str">
        <f>IF(OR(X18="",X19=""),"",IFERROR(X18/X19,0))</f>
        <v/>
      </c>
      <c r="Y20" s="116"/>
      <c r="Z20" s="51">
        <f>IF(OR(Z18="",Z19=""),"",IFERROR(Z18/Z19,0))</f>
        <v>1.4284353871059899E-2</v>
      </c>
      <c r="AA20" s="51">
        <f>IF(OR(AA18="",AA19=""),"",IFERROR(AA18/AA19,0))</f>
        <v>1.1998857251690314E-2</v>
      </c>
      <c r="AB20" s="116"/>
      <c r="AC20" s="119"/>
      <c r="AD20" s="122"/>
    </row>
    <row r="21" spans="2:30" s="8" customFormat="1" ht="37.5" customHeight="1" x14ac:dyDescent="0.25">
      <c r="B21" s="123" t="s">
        <v>153</v>
      </c>
      <c r="C21" s="126" t="s">
        <v>154</v>
      </c>
      <c r="D21" s="126" t="s">
        <v>189</v>
      </c>
      <c r="E21" s="126" t="s">
        <v>190</v>
      </c>
      <c r="F21" s="126" t="s">
        <v>41</v>
      </c>
      <c r="G21" s="129">
        <v>0</v>
      </c>
      <c r="H21" s="129">
        <v>9</v>
      </c>
      <c r="I21" s="132">
        <f>IFERROR(G21/H21,"")</f>
        <v>0</v>
      </c>
      <c r="J21" s="129">
        <v>0</v>
      </c>
      <c r="K21" s="129">
        <v>9</v>
      </c>
      <c r="L21" s="132">
        <f>IFERROR(J21/K21,"")</f>
        <v>0</v>
      </c>
      <c r="M21" s="54" t="s">
        <v>0</v>
      </c>
      <c r="N21" s="11"/>
      <c r="O21" s="81"/>
      <c r="P21" s="114">
        <f>IF(O21&gt;=0,IFERROR(O21/N21,0),"")</f>
        <v>0</v>
      </c>
      <c r="Q21" s="13"/>
      <c r="R21" s="81"/>
      <c r="S21" s="114">
        <f>IF(R21&gt;=0,IFERROR(R21/Q21,0),"")</f>
        <v>0</v>
      </c>
      <c r="T21" s="13"/>
      <c r="U21" s="81"/>
      <c r="V21" s="114">
        <f>IF(U21&gt;=0,IFERROR(U21/T21,0),"")</f>
        <v>0</v>
      </c>
      <c r="W21" s="13"/>
      <c r="X21" s="81"/>
      <c r="Y21" s="114">
        <f>IF(X21&gt;=0,IFERROR(X21/W21,0),"")</f>
        <v>0</v>
      </c>
      <c r="Z21" s="86">
        <f>N21+Q21+T21+W21</f>
        <v>0</v>
      </c>
      <c r="AA21" s="44">
        <f>O21+R21+U21+X21</f>
        <v>0</v>
      </c>
      <c r="AB21" s="114" t="str">
        <f>IF(AND(AA21&lt;0.000000000001,Z21&lt;0.000000000000001),"",IFERROR(AA21/Z21,0))</f>
        <v/>
      </c>
      <c r="AC21" s="117" t="s">
        <v>138</v>
      </c>
      <c r="AD21" s="120" t="s">
        <v>41</v>
      </c>
    </row>
    <row r="22" spans="2:30" s="8" customFormat="1" ht="37.5" customHeight="1" x14ac:dyDescent="0.25">
      <c r="B22" s="124"/>
      <c r="C22" s="127"/>
      <c r="D22" s="127"/>
      <c r="E22" s="127"/>
      <c r="F22" s="127"/>
      <c r="G22" s="130"/>
      <c r="H22" s="130"/>
      <c r="I22" s="133"/>
      <c r="J22" s="130"/>
      <c r="K22" s="130"/>
      <c r="L22" s="133"/>
      <c r="M22" s="55" t="s">
        <v>1</v>
      </c>
      <c r="N22" s="12"/>
      <c r="O22" s="10"/>
      <c r="P22" s="135"/>
      <c r="Q22" s="10"/>
      <c r="R22" s="10"/>
      <c r="S22" s="135"/>
      <c r="T22" s="74"/>
      <c r="U22" s="74"/>
      <c r="V22" s="135"/>
      <c r="W22" s="10"/>
      <c r="X22" s="10"/>
      <c r="Y22" s="135"/>
      <c r="Z22" s="83">
        <f>K21</f>
        <v>9</v>
      </c>
      <c r="AA22" s="83">
        <f>K21</f>
        <v>9</v>
      </c>
      <c r="AB22" s="115"/>
      <c r="AC22" s="118"/>
      <c r="AD22" s="121"/>
    </row>
    <row r="23" spans="2:30" s="8" customFormat="1" ht="37.5" customHeight="1" thickBot="1" x14ac:dyDescent="0.3">
      <c r="B23" s="125"/>
      <c r="C23" s="128"/>
      <c r="D23" s="128"/>
      <c r="E23" s="128"/>
      <c r="F23" s="128"/>
      <c r="G23" s="131"/>
      <c r="H23" s="131"/>
      <c r="I23" s="134"/>
      <c r="J23" s="131"/>
      <c r="K23" s="131"/>
      <c r="L23" s="134"/>
      <c r="M23" s="56" t="s">
        <v>11</v>
      </c>
      <c r="N23" s="53" t="str">
        <f>IF(OR(N21="",N22=""),"",IFERROR(N21/N22,0))</f>
        <v/>
      </c>
      <c r="O23" s="51" t="str">
        <f>IF(OR(O21="",O22=""),"",IFERROR(O21/O22,0))</f>
        <v/>
      </c>
      <c r="P23" s="116"/>
      <c r="Q23" s="51" t="str">
        <f>IF(OR(Q21="",Q22=""),"",IFERROR(Q21/Q22,0))</f>
        <v/>
      </c>
      <c r="R23" s="51" t="str">
        <f>IF(OR(R21="",R22=""),"",IFERROR(R21/R22,0))</f>
        <v/>
      </c>
      <c r="S23" s="116"/>
      <c r="T23" s="51" t="str">
        <f>IF(OR(T21="",T22=""),"",IFERROR(T21/T22,0))</f>
        <v/>
      </c>
      <c r="U23" s="51"/>
      <c r="V23" s="116"/>
      <c r="W23" s="51" t="str">
        <f>IF(OR(W21="",W22=""),"",IFERROR(W21/W22,0))</f>
        <v/>
      </c>
      <c r="X23" s="51" t="str">
        <f>IF(OR(X21="",X22=""),"",IFERROR(X21/X22,0))</f>
        <v/>
      </c>
      <c r="Y23" s="116"/>
      <c r="Z23" s="51">
        <f>IF(OR(Z21="",Z22=""),"",IFERROR(Z21/Z22,0))</f>
        <v>0</v>
      </c>
      <c r="AA23" s="51">
        <f>IF(OR(AA21="",AA22=""),"",IFERROR(AA21/AA22,0))</f>
        <v>0</v>
      </c>
      <c r="AB23" s="116"/>
      <c r="AC23" s="119"/>
      <c r="AD23" s="122"/>
    </row>
    <row r="24" spans="2:30" ht="32.25" customHeight="1" x14ac:dyDescent="0.25">
      <c r="B24" s="124" t="s">
        <v>107</v>
      </c>
      <c r="C24" s="127" t="s">
        <v>96</v>
      </c>
      <c r="D24" s="127" t="s">
        <v>191</v>
      </c>
      <c r="E24" s="127" t="s">
        <v>15</v>
      </c>
      <c r="F24" s="127" t="s">
        <v>94</v>
      </c>
      <c r="G24" s="136">
        <v>5408</v>
      </c>
      <c r="H24" s="138">
        <v>5236</v>
      </c>
      <c r="I24" s="112">
        <f>IFERROR(G24/H24-1,"")</f>
        <v>3.2849503437738736E-2</v>
      </c>
      <c r="J24" s="136">
        <v>5408</v>
      </c>
      <c r="K24" s="138">
        <v>5236</v>
      </c>
      <c r="L24" s="112">
        <f>IFERROR(J24/K24-1,"")</f>
        <v>3.2849503437738736E-2</v>
      </c>
      <c r="M24" s="61" t="s">
        <v>0</v>
      </c>
      <c r="N24" s="143" t="s">
        <v>67</v>
      </c>
      <c r="O24" s="144"/>
      <c r="P24" s="144"/>
      <c r="Q24" s="144"/>
      <c r="R24" s="144"/>
      <c r="S24" s="144"/>
      <c r="T24" s="144"/>
      <c r="U24" s="144"/>
      <c r="V24" s="145"/>
      <c r="W24" s="62"/>
      <c r="X24" s="84"/>
      <c r="Y24" s="149">
        <f>IF(X24&gt;=0,IFERROR(X24/W24,0),"")</f>
        <v>0</v>
      </c>
      <c r="Z24" s="90">
        <f>W24</f>
        <v>0</v>
      </c>
      <c r="AA24" s="91">
        <f>X24</f>
        <v>0</v>
      </c>
      <c r="AB24" s="149" t="str">
        <f>IF(AND(AA24&lt;0.000000000001,Z24&lt;0.000000000000001),"",IFERROR(AA24/Z24,0))</f>
        <v/>
      </c>
      <c r="AC24" s="118" t="s">
        <v>136</v>
      </c>
      <c r="AD24" s="121" t="s">
        <v>94</v>
      </c>
    </row>
    <row r="25" spans="2:30" ht="32.25" customHeight="1" x14ac:dyDescent="0.25">
      <c r="B25" s="124"/>
      <c r="C25" s="127"/>
      <c r="D25" s="127"/>
      <c r="E25" s="127"/>
      <c r="F25" s="127"/>
      <c r="G25" s="106"/>
      <c r="H25" s="109"/>
      <c r="I25" s="112"/>
      <c r="J25" s="106"/>
      <c r="K25" s="109"/>
      <c r="L25" s="112"/>
      <c r="M25" s="55" t="s">
        <v>1</v>
      </c>
      <c r="N25" s="143"/>
      <c r="O25" s="144"/>
      <c r="P25" s="144"/>
      <c r="Q25" s="144"/>
      <c r="R25" s="144"/>
      <c r="S25" s="144"/>
      <c r="T25" s="144"/>
      <c r="U25" s="144"/>
      <c r="V25" s="145"/>
      <c r="W25" s="10"/>
      <c r="X25" s="10"/>
      <c r="Y25" s="135"/>
      <c r="Z25" s="59">
        <f>K24</f>
        <v>5236</v>
      </c>
      <c r="AA25" s="59">
        <f>K24</f>
        <v>5236</v>
      </c>
      <c r="AB25" s="115"/>
      <c r="AC25" s="118"/>
      <c r="AD25" s="121"/>
    </row>
    <row r="26" spans="2:30" s="8" customFormat="1" ht="34.5" customHeight="1" thickBot="1" x14ac:dyDescent="0.3">
      <c r="B26" s="124"/>
      <c r="C26" s="127"/>
      <c r="D26" s="127"/>
      <c r="E26" s="127"/>
      <c r="F26" s="127"/>
      <c r="G26" s="137"/>
      <c r="H26" s="139"/>
      <c r="I26" s="112"/>
      <c r="J26" s="137"/>
      <c r="K26" s="139"/>
      <c r="L26" s="112"/>
      <c r="M26" s="87" t="s">
        <v>11</v>
      </c>
      <c r="N26" s="143"/>
      <c r="O26" s="144"/>
      <c r="P26" s="144"/>
      <c r="Q26" s="144"/>
      <c r="R26" s="144"/>
      <c r="S26" s="144"/>
      <c r="T26" s="144"/>
      <c r="U26" s="144"/>
      <c r="V26" s="145"/>
      <c r="W26" s="80" t="str">
        <f>IF(OR(W24="",W25=""),"",IFERROR(W24/W25,0)-1)</f>
        <v/>
      </c>
      <c r="X26" s="80" t="str">
        <f>IF(OR(X24="",X25=""),"",IFERROR(X24/X25,0)-1)</f>
        <v/>
      </c>
      <c r="Y26" s="150"/>
      <c r="Z26" s="80">
        <f>IF(OR(Z24="",Z25=""),"",IFERROR(Z24/Z25,0)-1)</f>
        <v>-1</v>
      </c>
      <c r="AA26" s="80">
        <f>IF(OR(AA24="",AA25=""),"",IFERROR(AA24/AA25,0)-1)</f>
        <v>-1</v>
      </c>
      <c r="AB26" s="150"/>
      <c r="AC26" s="118"/>
      <c r="AD26" s="121"/>
    </row>
    <row r="27" spans="2:30" s="8" customFormat="1" ht="37.5" customHeight="1" x14ac:dyDescent="0.25">
      <c r="B27" s="123" t="s">
        <v>109</v>
      </c>
      <c r="C27" s="126" t="s">
        <v>156</v>
      </c>
      <c r="D27" s="126" t="s">
        <v>99</v>
      </c>
      <c r="E27" s="126" t="s">
        <v>97</v>
      </c>
      <c r="F27" s="126" t="s">
        <v>98</v>
      </c>
      <c r="G27" s="129">
        <v>239</v>
      </c>
      <c r="H27" s="129">
        <v>155</v>
      </c>
      <c r="I27" s="132">
        <f>IFERROR(G27/H27,"")</f>
        <v>1.5419354838709678</v>
      </c>
      <c r="J27" s="129">
        <v>239</v>
      </c>
      <c r="K27" s="129">
        <v>239</v>
      </c>
      <c r="L27" s="132">
        <f>IFERROR(J27/K27,"")</f>
        <v>1</v>
      </c>
      <c r="M27" s="54" t="s">
        <v>0</v>
      </c>
      <c r="N27" s="11">
        <v>54</v>
      </c>
      <c r="O27" s="100">
        <v>53</v>
      </c>
      <c r="P27" s="114">
        <f>IF(O27&gt;=0,IFERROR(O27/N27,0),"")</f>
        <v>0.98148148148148151</v>
      </c>
      <c r="Q27" s="13">
        <v>65</v>
      </c>
      <c r="R27" s="100">
        <v>114</v>
      </c>
      <c r="S27" s="114">
        <f>IF(R27&gt;=0,IFERROR(R27/Q27,0),"")</f>
        <v>1.7538461538461538</v>
      </c>
      <c r="T27" s="13"/>
      <c r="U27" s="100"/>
      <c r="V27" s="114">
        <f>IF(U27&gt;=0,IFERROR(U27/T27,0),"")</f>
        <v>0</v>
      </c>
      <c r="W27" s="13"/>
      <c r="X27" s="100"/>
      <c r="Y27" s="114">
        <f>IF(X27&gt;=0,IFERROR(X27/W27,0),"")</f>
        <v>0</v>
      </c>
      <c r="Z27" s="86">
        <f>N27+Q27+T27+W27</f>
        <v>119</v>
      </c>
      <c r="AA27" s="44">
        <f>O27+R27+U27+X27</f>
        <v>167</v>
      </c>
      <c r="AB27" s="114">
        <f>IF(AND(AA27&lt;0.000000000001,Z27&lt;0.000000000000001),"",IFERROR(AA27/Z27,0))</f>
        <v>1.403361344537815</v>
      </c>
      <c r="AC27" s="117" t="s">
        <v>203</v>
      </c>
      <c r="AD27" s="120" t="s">
        <v>98</v>
      </c>
    </row>
    <row r="28" spans="2:30" s="8" customFormat="1" ht="37.5" customHeight="1" x14ac:dyDescent="0.25">
      <c r="B28" s="124"/>
      <c r="C28" s="127"/>
      <c r="D28" s="127"/>
      <c r="E28" s="127"/>
      <c r="F28" s="127"/>
      <c r="G28" s="130"/>
      <c r="H28" s="130"/>
      <c r="I28" s="133"/>
      <c r="J28" s="130"/>
      <c r="K28" s="130"/>
      <c r="L28" s="133"/>
      <c r="M28" s="55" t="s">
        <v>1</v>
      </c>
      <c r="N28" s="12">
        <v>239</v>
      </c>
      <c r="O28" s="10">
        <v>239</v>
      </c>
      <c r="P28" s="135"/>
      <c r="Q28" s="10">
        <v>239</v>
      </c>
      <c r="R28" s="10">
        <v>239</v>
      </c>
      <c r="S28" s="135"/>
      <c r="T28" s="74"/>
      <c r="U28" s="74"/>
      <c r="V28" s="135"/>
      <c r="W28" s="10"/>
      <c r="X28" s="10"/>
      <c r="Y28" s="135"/>
      <c r="Z28" s="101">
        <f>K27</f>
        <v>239</v>
      </c>
      <c r="AA28" s="101">
        <f>K27</f>
        <v>239</v>
      </c>
      <c r="AB28" s="115"/>
      <c r="AC28" s="118"/>
      <c r="AD28" s="121"/>
    </row>
    <row r="29" spans="2:30" s="8" customFormat="1" ht="37.5" customHeight="1" thickBot="1" x14ac:dyDescent="0.3">
      <c r="B29" s="125"/>
      <c r="C29" s="128"/>
      <c r="D29" s="128"/>
      <c r="E29" s="128"/>
      <c r="F29" s="128"/>
      <c r="G29" s="131"/>
      <c r="H29" s="131"/>
      <c r="I29" s="134"/>
      <c r="J29" s="131"/>
      <c r="K29" s="131"/>
      <c r="L29" s="134"/>
      <c r="M29" s="56" t="s">
        <v>11</v>
      </c>
      <c r="N29" s="53">
        <f>IF(OR(N27="",N28=""),"",IFERROR(N27/N28,0))</f>
        <v>0.22594142259414227</v>
      </c>
      <c r="O29" s="51">
        <f>IF(OR(O27="",O28=""),"",IFERROR(O27/O28,0))</f>
        <v>0.22175732217573221</v>
      </c>
      <c r="P29" s="116"/>
      <c r="Q29" s="51">
        <f>IF(OR(Q27="",Q28=""),"",IFERROR(Q27/Q28,0))</f>
        <v>0.27196652719665271</v>
      </c>
      <c r="R29" s="51">
        <f>IF(OR(R27="",R28=""),"",IFERROR(R27/R28,0))</f>
        <v>0.47698744769874479</v>
      </c>
      <c r="S29" s="116"/>
      <c r="T29" s="51" t="str">
        <f>IF(OR(T27="",T28=""),"",IFERROR(T27/T28,0))</f>
        <v/>
      </c>
      <c r="U29" s="51"/>
      <c r="V29" s="116"/>
      <c r="W29" s="51" t="str">
        <f>IF(OR(W27="",W28=""),"",IFERROR(W27/W28,0))</f>
        <v/>
      </c>
      <c r="X29" s="51" t="str">
        <f>IF(OR(X27="",X28=""),"",IFERROR(X27/X28,0))</f>
        <v/>
      </c>
      <c r="Y29" s="116"/>
      <c r="Z29" s="51">
        <f>IF(OR(Z27="",Z28=""),"",IFERROR(Z27/Z28,0))</f>
        <v>0.497907949790795</v>
      </c>
      <c r="AA29" s="51">
        <f>IF(OR(AA27="",AA28=""),"",IFERROR(AA27/AA28,0))</f>
        <v>0.69874476987447698</v>
      </c>
      <c r="AB29" s="116"/>
      <c r="AC29" s="119"/>
      <c r="AD29" s="122"/>
    </row>
    <row r="30" spans="2:30" ht="30" customHeight="1" x14ac:dyDescent="0.25">
      <c r="B30" s="123" t="s">
        <v>114</v>
      </c>
      <c r="C30" s="126" t="s">
        <v>155</v>
      </c>
      <c r="D30" s="126" t="s">
        <v>100</v>
      </c>
      <c r="E30" s="126" t="s">
        <v>101</v>
      </c>
      <c r="F30" s="126" t="s">
        <v>45</v>
      </c>
      <c r="G30" s="105">
        <v>80</v>
      </c>
      <c r="H30" s="108">
        <v>67</v>
      </c>
      <c r="I30" s="111">
        <f>IFERROR(G30/H30-1,"")</f>
        <v>0.19402985074626855</v>
      </c>
      <c r="J30" s="105">
        <v>80</v>
      </c>
      <c r="K30" s="108">
        <v>80</v>
      </c>
      <c r="L30" s="111">
        <f>IFERROR(J30/K30-1,"")</f>
        <v>0</v>
      </c>
      <c r="M30" s="54" t="s">
        <v>0</v>
      </c>
      <c r="N30" s="140" t="s">
        <v>67</v>
      </c>
      <c r="O30" s="141"/>
      <c r="P30" s="141"/>
      <c r="Q30" s="141"/>
      <c r="R30" s="141"/>
      <c r="S30" s="141"/>
      <c r="T30" s="141"/>
      <c r="U30" s="141"/>
      <c r="V30" s="142"/>
      <c r="W30" s="13"/>
      <c r="X30" s="81"/>
      <c r="Y30" s="114">
        <f>IF(X30&gt;=0,IFERROR(X30/W30,0),"")</f>
        <v>0</v>
      </c>
      <c r="Z30" s="86">
        <f>W30</f>
        <v>0</v>
      </c>
      <c r="AA30" s="44">
        <f>X30</f>
        <v>0</v>
      </c>
      <c r="AB30" s="114" t="str">
        <f>IF(AND(AA30&lt;0.000000000001,Z30&lt;0.000000000000001),"",IFERROR(AA30/Z30,0))</f>
        <v/>
      </c>
      <c r="AC30" s="117" t="s">
        <v>139</v>
      </c>
      <c r="AD30" s="120" t="s">
        <v>45</v>
      </c>
    </row>
    <row r="31" spans="2:30" ht="30" customHeight="1" x14ac:dyDescent="0.25">
      <c r="B31" s="124"/>
      <c r="C31" s="127"/>
      <c r="D31" s="127"/>
      <c r="E31" s="127"/>
      <c r="F31" s="127"/>
      <c r="G31" s="106"/>
      <c r="H31" s="109"/>
      <c r="I31" s="112"/>
      <c r="J31" s="106"/>
      <c r="K31" s="109"/>
      <c r="L31" s="112"/>
      <c r="M31" s="55" t="s">
        <v>1</v>
      </c>
      <c r="N31" s="143"/>
      <c r="O31" s="144"/>
      <c r="P31" s="144"/>
      <c r="Q31" s="144"/>
      <c r="R31" s="144"/>
      <c r="S31" s="144"/>
      <c r="T31" s="144"/>
      <c r="U31" s="144"/>
      <c r="V31" s="145"/>
      <c r="W31" s="10"/>
      <c r="X31" s="10"/>
      <c r="Y31" s="135"/>
      <c r="Z31" s="83">
        <f>K30</f>
        <v>80</v>
      </c>
      <c r="AA31" s="83">
        <f>K30</f>
        <v>80</v>
      </c>
      <c r="AB31" s="115"/>
      <c r="AC31" s="118"/>
      <c r="AD31" s="121"/>
    </row>
    <row r="32" spans="2:30" ht="30" customHeight="1" thickBot="1" x14ac:dyDescent="0.3">
      <c r="B32" s="125"/>
      <c r="C32" s="128"/>
      <c r="D32" s="128"/>
      <c r="E32" s="128"/>
      <c r="F32" s="128"/>
      <c r="G32" s="107"/>
      <c r="H32" s="110"/>
      <c r="I32" s="113"/>
      <c r="J32" s="107"/>
      <c r="K32" s="110"/>
      <c r="L32" s="113"/>
      <c r="M32" s="56" t="s">
        <v>11</v>
      </c>
      <c r="N32" s="146"/>
      <c r="O32" s="147"/>
      <c r="P32" s="147"/>
      <c r="Q32" s="147"/>
      <c r="R32" s="147"/>
      <c r="S32" s="147"/>
      <c r="T32" s="147"/>
      <c r="U32" s="147"/>
      <c r="V32" s="148"/>
      <c r="W32" s="51" t="str">
        <f>IF(OR(W30="",W31=""),"",IFERROR(W30/W31,0))</f>
        <v/>
      </c>
      <c r="X32" s="51" t="str">
        <f>IF(OR(X30="",X31=""),"",IFERROR(X30/X31,0))</f>
        <v/>
      </c>
      <c r="Y32" s="116"/>
      <c r="Z32" s="51">
        <f>IF(OR(Z30="",Z31=""),"",IFERROR(Z30/Z31,0)-1)</f>
        <v>-1</v>
      </c>
      <c r="AA32" s="51">
        <f>IF(OR(AA30="",AA31=""),"",IFERROR(AA30/AA31,0)-1)</f>
        <v>-1</v>
      </c>
      <c r="AB32" s="116"/>
      <c r="AC32" s="119"/>
      <c r="AD32" s="122"/>
    </row>
    <row r="33" spans="2:30" ht="30" customHeight="1" x14ac:dyDescent="0.25">
      <c r="B33" s="123" t="s">
        <v>195</v>
      </c>
      <c r="C33" s="126" t="s">
        <v>194</v>
      </c>
      <c r="D33" s="126" t="s">
        <v>196</v>
      </c>
      <c r="E33" s="126" t="s">
        <v>197</v>
      </c>
      <c r="F33" s="126" t="s">
        <v>40</v>
      </c>
      <c r="G33" s="129">
        <v>95</v>
      </c>
      <c r="H33" s="129">
        <v>80</v>
      </c>
      <c r="I33" s="162"/>
      <c r="J33" s="129">
        <v>96</v>
      </c>
      <c r="K33" s="129">
        <v>95</v>
      </c>
      <c r="L33" s="111">
        <f>IFERROR(J33/K33-1,"")</f>
        <v>1.0526315789473717E-2</v>
      </c>
      <c r="M33" s="54" t="s">
        <v>0</v>
      </c>
      <c r="N33" s="11"/>
      <c r="O33" s="100"/>
      <c r="P33" s="114">
        <f>IF(O33&gt;=0,IFERROR(O33/N33,0),"")</f>
        <v>0</v>
      </c>
      <c r="Q33" s="13">
        <v>31</v>
      </c>
      <c r="R33" s="100">
        <v>33</v>
      </c>
      <c r="S33" s="114">
        <f>IF(R33&gt;=0,IFERROR(R33/Q33,0),"")</f>
        <v>1.064516129032258</v>
      </c>
      <c r="T33" s="13"/>
      <c r="U33" s="100"/>
      <c r="V33" s="114">
        <f>IF(U33&gt;=0,IFERROR(U33/T33,0),"")</f>
        <v>0</v>
      </c>
      <c r="W33" s="13"/>
      <c r="X33" s="100"/>
      <c r="Y33" s="114">
        <f>IF(X33&gt;=0,IFERROR(X33/W33,0),"")</f>
        <v>0</v>
      </c>
      <c r="Z33" s="86">
        <f>N33+Q33+T33+W33</f>
        <v>31</v>
      </c>
      <c r="AA33" s="44">
        <f>O33+R33+U33+X33</f>
        <v>33</v>
      </c>
      <c r="AB33" s="114">
        <f>IF(AND(AA33&lt;0.000000000001,Z33&lt;0.000000000000001),"",IFERROR(AA33/Z33,0))</f>
        <v>1.064516129032258</v>
      </c>
      <c r="AC33" s="117" t="s">
        <v>204</v>
      </c>
      <c r="AD33" s="120" t="s">
        <v>40</v>
      </c>
    </row>
    <row r="34" spans="2:30" ht="30" customHeight="1" x14ac:dyDescent="0.25">
      <c r="B34" s="124"/>
      <c r="C34" s="127"/>
      <c r="D34" s="127"/>
      <c r="E34" s="127"/>
      <c r="F34" s="127"/>
      <c r="G34" s="130"/>
      <c r="H34" s="130"/>
      <c r="I34" s="163"/>
      <c r="J34" s="130"/>
      <c r="K34" s="130"/>
      <c r="L34" s="112"/>
      <c r="M34" s="55" t="s">
        <v>1</v>
      </c>
      <c r="N34" s="12"/>
      <c r="O34" s="10"/>
      <c r="P34" s="135"/>
      <c r="Q34" s="10">
        <v>95</v>
      </c>
      <c r="R34" s="10">
        <v>95</v>
      </c>
      <c r="S34" s="135"/>
      <c r="T34" s="74"/>
      <c r="U34" s="74"/>
      <c r="V34" s="135"/>
      <c r="W34" s="10"/>
      <c r="X34" s="10"/>
      <c r="Y34" s="135"/>
      <c r="Z34" s="101">
        <f>K33</f>
        <v>95</v>
      </c>
      <c r="AA34" s="101">
        <f>K33</f>
        <v>95</v>
      </c>
      <c r="AB34" s="115"/>
      <c r="AC34" s="118"/>
      <c r="AD34" s="121"/>
    </row>
    <row r="35" spans="2:30" ht="30" customHeight="1" thickBot="1" x14ac:dyDescent="0.3">
      <c r="B35" s="125"/>
      <c r="C35" s="128"/>
      <c r="D35" s="128"/>
      <c r="E35" s="128"/>
      <c r="F35" s="128"/>
      <c r="G35" s="131"/>
      <c r="H35" s="131"/>
      <c r="I35" s="164"/>
      <c r="J35" s="131"/>
      <c r="K35" s="131"/>
      <c r="L35" s="113"/>
      <c r="M35" s="56" t="s">
        <v>11</v>
      </c>
      <c r="N35" s="53" t="str">
        <f>IF(OR(N33="",N34=""),"",IFERROR(N33/N34,0))</f>
        <v/>
      </c>
      <c r="O35" s="51" t="str">
        <f>IF(OR(O33="",O34=""),"",IFERROR(O33/O34,0))</f>
        <v/>
      </c>
      <c r="P35" s="116"/>
      <c r="Q35" s="51">
        <f>IF(OR(Q33="",Q34=""),"",IFERROR(Q33/Q34,0))</f>
        <v>0.32631578947368423</v>
      </c>
      <c r="R35" s="51">
        <f>IF(OR(R33="",R34=""),"",IFERROR(R33/R34,0))</f>
        <v>0.3473684210526316</v>
      </c>
      <c r="S35" s="116"/>
      <c r="T35" s="51" t="str">
        <f>IF(OR(T33="",T34=""),"",IFERROR(T33/T34,0))</f>
        <v/>
      </c>
      <c r="U35" s="51"/>
      <c r="V35" s="116"/>
      <c r="W35" s="51" t="str">
        <f>IF(OR(W33="",W34=""),"",IFERROR(W33/W34,0))</f>
        <v/>
      </c>
      <c r="X35" s="51" t="str">
        <f>IF(OR(X33="",X34=""),"",IFERROR(X33/X34,0))</f>
        <v/>
      </c>
      <c r="Y35" s="116"/>
      <c r="Z35" s="51">
        <f>IF(OR(Z33="",Z34=""),"",IFERROR(Z33/Z34,0))</f>
        <v>0.32631578947368423</v>
      </c>
      <c r="AA35" s="51">
        <f>IF(OR(AA33="",AA34=""),"",IFERROR(AA33/AA34,0))</f>
        <v>0.3473684210526316</v>
      </c>
      <c r="AB35" s="116"/>
      <c r="AC35" s="119"/>
      <c r="AD35" s="122"/>
    </row>
    <row r="36" spans="2:30" ht="30" customHeight="1" x14ac:dyDescent="0.25">
      <c r="B36" s="123" t="s">
        <v>125</v>
      </c>
      <c r="C36" s="126" t="s">
        <v>157</v>
      </c>
      <c r="D36" s="126" t="s">
        <v>158</v>
      </c>
      <c r="E36" s="126" t="s">
        <v>159</v>
      </c>
      <c r="F36" s="126" t="s">
        <v>41</v>
      </c>
      <c r="G36" s="129">
        <v>1</v>
      </c>
      <c r="H36" s="129">
        <v>6</v>
      </c>
      <c r="I36" s="162"/>
      <c r="J36" s="129">
        <v>2</v>
      </c>
      <c r="K36" s="129">
        <v>6</v>
      </c>
      <c r="L36" s="111">
        <f>IFERROR(J36/K36-1,"")</f>
        <v>-0.66666666666666674</v>
      </c>
      <c r="M36" s="54" t="s">
        <v>0</v>
      </c>
      <c r="N36" s="11"/>
      <c r="O36" s="81"/>
      <c r="P36" s="114">
        <f>IF(O36&gt;=0,IFERROR(O36/N36,0),"")</f>
        <v>0</v>
      </c>
      <c r="Q36" s="13"/>
      <c r="R36" s="81"/>
      <c r="S36" s="114">
        <f>IF(R36&gt;=0,IFERROR(R36/Q36,0),"")</f>
        <v>0</v>
      </c>
      <c r="T36" s="13"/>
      <c r="U36" s="81"/>
      <c r="V36" s="114">
        <f>IF(U36&gt;=0,IFERROR(U36/T36,0),"")</f>
        <v>0</v>
      </c>
      <c r="W36" s="13"/>
      <c r="X36" s="81"/>
      <c r="Y36" s="114">
        <f>IF(X36&gt;=0,IFERROR(X36/W36,0),"")</f>
        <v>0</v>
      </c>
      <c r="Z36" s="86">
        <f>N36+Q36+T36+W36</f>
        <v>0</v>
      </c>
      <c r="AA36" s="44">
        <f>O36+R36+U36+X36</f>
        <v>0</v>
      </c>
      <c r="AB36" s="114" t="str">
        <f>IF(AND(AA36&lt;0.000000000001,Z36&lt;0.000000000000001),"",IFERROR(AA36/Z36,0))</f>
        <v/>
      </c>
      <c r="AC36" s="117" t="s">
        <v>140</v>
      </c>
      <c r="AD36" s="120" t="s">
        <v>41</v>
      </c>
    </row>
    <row r="37" spans="2:30" ht="30" customHeight="1" x14ac:dyDescent="0.25">
      <c r="B37" s="124"/>
      <c r="C37" s="127"/>
      <c r="D37" s="127"/>
      <c r="E37" s="127"/>
      <c r="F37" s="127"/>
      <c r="G37" s="130"/>
      <c r="H37" s="130"/>
      <c r="I37" s="163"/>
      <c r="J37" s="130"/>
      <c r="K37" s="130"/>
      <c r="L37" s="112"/>
      <c r="M37" s="55" t="s">
        <v>1</v>
      </c>
      <c r="N37" s="12"/>
      <c r="O37" s="10"/>
      <c r="P37" s="135"/>
      <c r="Q37" s="10"/>
      <c r="R37" s="10"/>
      <c r="S37" s="135"/>
      <c r="T37" s="74"/>
      <c r="U37" s="74"/>
      <c r="V37" s="135"/>
      <c r="W37" s="10"/>
      <c r="X37" s="10"/>
      <c r="Y37" s="135"/>
      <c r="Z37" s="83">
        <f>K36</f>
        <v>6</v>
      </c>
      <c r="AA37" s="83">
        <f>K36</f>
        <v>6</v>
      </c>
      <c r="AB37" s="115"/>
      <c r="AC37" s="118"/>
      <c r="AD37" s="121"/>
    </row>
    <row r="38" spans="2:30" ht="30" customHeight="1" thickBot="1" x14ac:dyDescent="0.3">
      <c r="B38" s="125"/>
      <c r="C38" s="128"/>
      <c r="D38" s="128"/>
      <c r="E38" s="128"/>
      <c r="F38" s="128"/>
      <c r="G38" s="131"/>
      <c r="H38" s="131"/>
      <c r="I38" s="164"/>
      <c r="J38" s="131"/>
      <c r="K38" s="131"/>
      <c r="L38" s="113"/>
      <c r="M38" s="56" t="s">
        <v>11</v>
      </c>
      <c r="N38" s="53" t="str">
        <f>IF(OR(N36="",N37=""),"",IFERROR(N36/N37,0))</f>
        <v/>
      </c>
      <c r="O38" s="51" t="str">
        <f>IF(OR(O36="",O37=""),"",IFERROR(O36/O37,0))</f>
        <v/>
      </c>
      <c r="P38" s="116"/>
      <c r="Q38" s="51" t="str">
        <f>IF(OR(Q36="",Q37=""),"",IFERROR(Q36/Q37,0))</f>
        <v/>
      </c>
      <c r="R38" s="51" t="str">
        <f>IF(OR(R36="",R37=""),"",IFERROR(R36/R37,0))</f>
        <v/>
      </c>
      <c r="S38" s="116"/>
      <c r="T38" s="51" t="str">
        <f>IF(OR(T36="",T37=""),"",IFERROR(T36/T37,0))</f>
        <v/>
      </c>
      <c r="U38" s="51"/>
      <c r="V38" s="116"/>
      <c r="W38" s="51" t="str">
        <f>IF(OR(W36="",W37=""),"",IFERROR(W36/W37,0))</f>
        <v/>
      </c>
      <c r="X38" s="51" t="str">
        <f>IF(OR(X36="",X37=""),"",IFERROR(X36/X37,0))</f>
        <v/>
      </c>
      <c r="Y38" s="116"/>
      <c r="Z38" s="51">
        <f>IF(OR(Z36="",Z37=""),"",IFERROR(Z36/Z37,0))</f>
        <v>0</v>
      </c>
      <c r="AA38" s="51">
        <f>IF(OR(AA36="",AA37=""),"",IFERROR(AA36/AA37,0))</f>
        <v>0</v>
      </c>
      <c r="AB38" s="116"/>
      <c r="AC38" s="119"/>
      <c r="AD38" s="122"/>
    </row>
    <row r="39" spans="2:30" ht="30" customHeight="1" x14ac:dyDescent="0.25">
      <c r="B39" s="124" t="s">
        <v>160</v>
      </c>
      <c r="C39" s="127" t="s">
        <v>184</v>
      </c>
      <c r="D39" s="127" t="s">
        <v>161</v>
      </c>
      <c r="E39" s="127" t="s">
        <v>110</v>
      </c>
      <c r="F39" s="127" t="s">
        <v>111</v>
      </c>
      <c r="G39" s="136">
        <v>1</v>
      </c>
      <c r="H39" s="138">
        <v>2</v>
      </c>
      <c r="I39" s="112">
        <f>IFERROR(G39/H39-1,"")</f>
        <v>-0.5</v>
      </c>
      <c r="J39" s="136">
        <v>1</v>
      </c>
      <c r="K39" s="138">
        <v>1</v>
      </c>
      <c r="L39" s="112">
        <f>IFERROR(J39/K39-1,"")</f>
        <v>0</v>
      </c>
      <c r="M39" s="61" t="s">
        <v>0</v>
      </c>
      <c r="N39" s="143" t="s">
        <v>67</v>
      </c>
      <c r="O39" s="144"/>
      <c r="P39" s="144"/>
      <c r="Q39" s="144"/>
      <c r="R39" s="144"/>
      <c r="S39" s="144"/>
      <c r="T39" s="144"/>
      <c r="U39" s="144"/>
      <c r="V39" s="145"/>
      <c r="W39" s="62"/>
      <c r="X39" s="84"/>
      <c r="Y39" s="149">
        <f t="shared" ref="Y39" si="0">IF(X39&gt;=0,IFERROR(X39/W39,0),"")</f>
        <v>0</v>
      </c>
      <c r="Z39" s="90">
        <f>W39</f>
        <v>0</v>
      </c>
      <c r="AA39" s="91">
        <f>X39</f>
        <v>0</v>
      </c>
      <c r="AB39" s="149" t="str">
        <f>IF(AND(AA39&lt;0.000000000001,Z39&lt;0.000000000000001),"",IFERROR(AA39/Z39,0))</f>
        <v/>
      </c>
      <c r="AC39" s="118" t="s">
        <v>205</v>
      </c>
      <c r="AD39" s="121" t="s">
        <v>111</v>
      </c>
    </row>
    <row r="40" spans="2:30" ht="30" customHeight="1" x14ac:dyDescent="0.25">
      <c r="B40" s="124"/>
      <c r="C40" s="127"/>
      <c r="D40" s="127"/>
      <c r="E40" s="127"/>
      <c r="F40" s="127"/>
      <c r="G40" s="106"/>
      <c r="H40" s="109"/>
      <c r="I40" s="112"/>
      <c r="J40" s="106"/>
      <c r="K40" s="109"/>
      <c r="L40" s="112"/>
      <c r="M40" s="55" t="s">
        <v>1</v>
      </c>
      <c r="N40" s="143"/>
      <c r="O40" s="144"/>
      <c r="P40" s="144"/>
      <c r="Q40" s="144"/>
      <c r="R40" s="144"/>
      <c r="S40" s="144"/>
      <c r="T40" s="144"/>
      <c r="U40" s="144"/>
      <c r="V40" s="145"/>
      <c r="W40" s="10"/>
      <c r="X40" s="10"/>
      <c r="Y40" s="135"/>
      <c r="Z40" s="83">
        <f>K39</f>
        <v>1</v>
      </c>
      <c r="AA40" s="83">
        <f>K39</f>
        <v>1</v>
      </c>
      <c r="AB40" s="115"/>
      <c r="AC40" s="118"/>
      <c r="AD40" s="121"/>
    </row>
    <row r="41" spans="2:30" ht="30" customHeight="1" thickBot="1" x14ac:dyDescent="0.3">
      <c r="B41" s="125"/>
      <c r="C41" s="128"/>
      <c r="D41" s="128"/>
      <c r="E41" s="128"/>
      <c r="F41" s="128"/>
      <c r="G41" s="107"/>
      <c r="H41" s="110"/>
      <c r="I41" s="113"/>
      <c r="J41" s="107"/>
      <c r="K41" s="110"/>
      <c r="L41" s="113"/>
      <c r="M41" s="56" t="s">
        <v>11</v>
      </c>
      <c r="N41" s="146"/>
      <c r="O41" s="147"/>
      <c r="P41" s="147"/>
      <c r="Q41" s="147"/>
      <c r="R41" s="147"/>
      <c r="S41" s="147"/>
      <c r="T41" s="147"/>
      <c r="U41" s="147"/>
      <c r="V41" s="148"/>
      <c r="W41" s="51" t="str">
        <f>IF(OR(W39="",W40=""),"",IFERROR(W39/W40,0))</f>
        <v/>
      </c>
      <c r="X41" s="51" t="str">
        <f>IF(OR(X39="",X40=""),"",IFERROR(X39/X40,0))</f>
        <v/>
      </c>
      <c r="Y41" s="116"/>
      <c r="Z41" s="51">
        <f>IF(OR(Z39="",Z40=""),"",IFERROR(Z39/Z40,0)-1)</f>
        <v>-1</v>
      </c>
      <c r="AA41" s="51">
        <f>IF(OR(AA39="",AA40=""),"",IFERROR(AA39/AA40,0)-1)</f>
        <v>-1</v>
      </c>
      <c r="AB41" s="116"/>
      <c r="AC41" s="119"/>
      <c r="AD41" s="122"/>
    </row>
    <row r="42" spans="2:30" ht="30" customHeight="1" x14ac:dyDescent="0.25">
      <c r="B42" s="124" t="s">
        <v>127</v>
      </c>
      <c r="C42" s="127" t="s">
        <v>112</v>
      </c>
      <c r="D42" s="127" t="s">
        <v>198</v>
      </c>
      <c r="E42" s="127" t="s">
        <v>113</v>
      </c>
      <c r="F42" s="127" t="s">
        <v>65</v>
      </c>
      <c r="G42" s="187">
        <v>195</v>
      </c>
      <c r="H42" s="187">
        <v>195</v>
      </c>
      <c r="I42" s="188"/>
      <c r="J42" s="187">
        <v>195</v>
      </c>
      <c r="K42" s="187">
        <v>195</v>
      </c>
      <c r="L42" s="193">
        <f>IFERROR(J42/K42,"")</f>
        <v>1</v>
      </c>
      <c r="M42" s="61" t="s">
        <v>0</v>
      </c>
      <c r="N42" s="89">
        <v>46</v>
      </c>
      <c r="O42" s="84">
        <v>52</v>
      </c>
      <c r="P42" s="149">
        <f>IF(O42&gt;=0,IFERROR(O42/N42,0),"")</f>
        <v>1.1304347826086956</v>
      </c>
      <c r="Q42" s="62">
        <v>43</v>
      </c>
      <c r="R42" s="84">
        <v>48</v>
      </c>
      <c r="S42" s="149">
        <f>IF(R42&gt;=0,IFERROR(R42/Q42,0),"")</f>
        <v>1.1162790697674418</v>
      </c>
      <c r="T42" s="62"/>
      <c r="U42" s="84"/>
      <c r="V42" s="149">
        <f>IF(U42&gt;=0,IFERROR(U42/T42,0),"")</f>
        <v>0</v>
      </c>
      <c r="W42" s="62"/>
      <c r="X42" s="84"/>
      <c r="Y42" s="149">
        <f>IF(X42&gt;=0,IFERROR(X42/W42,0),"")</f>
        <v>0</v>
      </c>
      <c r="Z42" s="90">
        <f>N42+Q42+T42+W42</f>
        <v>89</v>
      </c>
      <c r="AA42" s="91">
        <f>O42+R42+U42+X42</f>
        <v>100</v>
      </c>
      <c r="AB42" s="149">
        <f>IF(AND(AA42&lt;0.000000000001,Z42&lt;0.000000000000001),"",IFERROR(AA42/Z42,0))</f>
        <v>1.1235955056179776</v>
      </c>
      <c r="AC42" s="118" t="s">
        <v>141</v>
      </c>
      <c r="AD42" s="121" t="s">
        <v>65</v>
      </c>
    </row>
    <row r="43" spans="2:30" ht="30" customHeight="1" x14ac:dyDescent="0.25">
      <c r="B43" s="124"/>
      <c r="C43" s="127"/>
      <c r="D43" s="127"/>
      <c r="E43" s="127"/>
      <c r="F43" s="127"/>
      <c r="G43" s="130"/>
      <c r="H43" s="130"/>
      <c r="I43" s="189"/>
      <c r="J43" s="130"/>
      <c r="K43" s="130"/>
      <c r="L43" s="133"/>
      <c r="M43" s="55" t="s">
        <v>1</v>
      </c>
      <c r="N43" s="12">
        <v>195</v>
      </c>
      <c r="O43" s="10">
        <v>195</v>
      </c>
      <c r="P43" s="135"/>
      <c r="Q43" s="10">
        <v>195</v>
      </c>
      <c r="R43" s="10">
        <v>195</v>
      </c>
      <c r="S43" s="135"/>
      <c r="T43" s="74"/>
      <c r="U43" s="74"/>
      <c r="V43" s="135"/>
      <c r="W43" s="10"/>
      <c r="X43" s="10"/>
      <c r="Y43" s="135"/>
      <c r="Z43" s="83">
        <f>K42</f>
        <v>195</v>
      </c>
      <c r="AA43" s="83">
        <f>K42</f>
        <v>195</v>
      </c>
      <c r="AB43" s="115"/>
      <c r="AC43" s="118"/>
      <c r="AD43" s="121"/>
    </row>
    <row r="44" spans="2:30" ht="30" customHeight="1" thickBot="1" x14ac:dyDescent="0.3">
      <c r="B44" s="125"/>
      <c r="C44" s="128"/>
      <c r="D44" s="128"/>
      <c r="E44" s="128"/>
      <c r="F44" s="128"/>
      <c r="G44" s="131"/>
      <c r="H44" s="131"/>
      <c r="I44" s="190"/>
      <c r="J44" s="131"/>
      <c r="K44" s="131"/>
      <c r="L44" s="134"/>
      <c r="M44" s="56" t="s">
        <v>11</v>
      </c>
      <c r="N44" s="53">
        <f>IF(OR(N42="",N43=""),"",IFERROR(N42/N43,0))</f>
        <v>0.23589743589743589</v>
      </c>
      <c r="O44" s="51">
        <f>IF(OR(O42="",O43=""),"",IFERROR(O42/O43,0))</f>
        <v>0.26666666666666666</v>
      </c>
      <c r="P44" s="116"/>
      <c r="Q44" s="51">
        <f>IF(OR(Q42="",Q43=""),"",IFERROR(Q42/Q43,0))</f>
        <v>0.22051282051282051</v>
      </c>
      <c r="R44" s="51">
        <f>IF(OR(R42="",R43=""),"",IFERROR(R42/R43,0))</f>
        <v>0.24615384615384617</v>
      </c>
      <c r="S44" s="116"/>
      <c r="T44" s="51" t="str">
        <f>IF(OR(T42="",T43=""),"",IFERROR(T42/T43,0))</f>
        <v/>
      </c>
      <c r="U44" s="51"/>
      <c r="V44" s="116"/>
      <c r="W44" s="51" t="str">
        <f>IF(OR(W42="",W43=""),"",IFERROR(W42/W43,0))</f>
        <v/>
      </c>
      <c r="X44" s="51" t="str">
        <f>IF(OR(X42="",X43=""),"",IFERROR(X42/X43,0))</f>
        <v/>
      </c>
      <c r="Y44" s="116"/>
      <c r="Z44" s="51">
        <f>IF(OR(Z42="",Z43=""),"",IFERROR(Z42/Z43,0))</f>
        <v>0.4564102564102564</v>
      </c>
      <c r="AA44" s="51">
        <f>IF(OR(AA42="",AA43=""),"",IFERROR(AA42/AA43,0))</f>
        <v>0.51282051282051277</v>
      </c>
      <c r="AB44" s="116"/>
      <c r="AC44" s="119"/>
      <c r="AD44" s="122"/>
    </row>
    <row r="45" spans="2:30" ht="30" customHeight="1" x14ac:dyDescent="0.25">
      <c r="B45" s="124" t="s">
        <v>162</v>
      </c>
      <c r="C45" s="127" t="s">
        <v>199</v>
      </c>
      <c r="D45" s="127" t="s">
        <v>200</v>
      </c>
      <c r="E45" s="127" t="s">
        <v>201</v>
      </c>
      <c r="F45" s="127" t="s">
        <v>65</v>
      </c>
      <c r="G45" s="187">
        <v>140</v>
      </c>
      <c r="H45" s="187">
        <v>179</v>
      </c>
      <c r="I45" s="188"/>
      <c r="J45" s="187">
        <v>195</v>
      </c>
      <c r="K45" s="187">
        <v>195</v>
      </c>
      <c r="L45" s="193">
        <f>IFERROR(J45/K45,"")</f>
        <v>1</v>
      </c>
      <c r="M45" s="61" t="s">
        <v>0</v>
      </c>
      <c r="N45" s="89"/>
      <c r="O45" s="102"/>
      <c r="P45" s="149">
        <f>IF(O45&gt;=0,IFERROR(O45/N45,0),"")</f>
        <v>0</v>
      </c>
      <c r="Q45" s="62"/>
      <c r="R45" s="102"/>
      <c r="S45" s="149">
        <f>IF(R45&gt;=0,IFERROR(R45/Q45,0),"")</f>
        <v>0</v>
      </c>
      <c r="T45" s="62"/>
      <c r="U45" s="102"/>
      <c r="V45" s="149">
        <f>IF(U45&gt;=0,IFERROR(U45/T45,0),"")</f>
        <v>0</v>
      </c>
      <c r="W45" s="62"/>
      <c r="X45" s="102"/>
      <c r="Y45" s="149">
        <f>IF(X45&gt;=0,IFERROR(X45/W45,0),"")</f>
        <v>0</v>
      </c>
      <c r="Z45" s="90">
        <f>N45+Q45+T45+W45</f>
        <v>0</v>
      </c>
      <c r="AA45" s="91">
        <f>O45+R45+U45+X45</f>
        <v>0</v>
      </c>
      <c r="AB45" s="149" t="str">
        <f>IF(AND(AA45&lt;0.000000000001,Z45&lt;0.000000000000001),"",IFERROR(AA45/Z45,0))</f>
        <v/>
      </c>
      <c r="AC45" s="118" t="s">
        <v>206</v>
      </c>
      <c r="AD45" s="121" t="s">
        <v>65</v>
      </c>
    </row>
    <row r="46" spans="2:30" ht="30" customHeight="1" x14ac:dyDescent="0.25">
      <c r="B46" s="124"/>
      <c r="C46" s="127"/>
      <c r="D46" s="127"/>
      <c r="E46" s="127"/>
      <c r="F46" s="127"/>
      <c r="G46" s="130"/>
      <c r="H46" s="130"/>
      <c r="I46" s="189"/>
      <c r="J46" s="130"/>
      <c r="K46" s="130"/>
      <c r="L46" s="133"/>
      <c r="M46" s="55" t="s">
        <v>1</v>
      </c>
      <c r="N46" s="12"/>
      <c r="O46" s="10"/>
      <c r="P46" s="135"/>
      <c r="Q46" s="10"/>
      <c r="R46" s="10"/>
      <c r="S46" s="135"/>
      <c r="T46" s="74"/>
      <c r="U46" s="74"/>
      <c r="V46" s="135"/>
      <c r="W46" s="10"/>
      <c r="X46" s="10"/>
      <c r="Y46" s="135"/>
      <c r="Z46" s="101">
        <f>K45</f>
        <v>195</v>
      </c>
      <c r="AA46" s="101">
        <f>K45</f>
        <v>195</v>
      </c>
      <c r="AB46" s="115"/>
      <c r="AC46" s="118"/>
      <c r="AD46" s="121"/>
    </row>
    <row r="47" spans="2:30" ht="30" customHeight="1" thickBot="1" x14ac:dyDescent="0.3">
      <c r="B47" s="125"/>
      <c r="C47" s="128"/>
      <c r="D47" s="128"/>
      <c r="E47" s="128"/>
      <c r="F47" s="128"/>
      <c r="G47" s="131"/>
      <c r="H47" s="131"/>
      <c r="I47" s="190"/>
      <c r="J47" s="131"/>
      <c r="K47" s="131"/>
      <c r="L47" s="134"/>
      <c r="M47" s="56" t="s">
        <v>11</v>
      </c>
      <c r="N47" s="53" t="str">
        <f>IF(OR(N45="",N46=""),"",IFERROR(N45/N46,0))</f>
        <v/>
      </c>
      <c r="O47" s="51" t="str">
        <f>IF(OR(O45="",O46=""),"",IFERROR(O45/O46,0))</f>
        <v/>
      </c>
      <c r="P47" s="116"/>
      <c r="Q47" s="51" t="str">
        <f>IF(OR(Q45="",Q46=""),"",IFERROR(Q45/Q46,0))</f>
        <v/>
      </c>
      <c r="R47" s="51" t="str">
        <f>IF(OR(R45="",R46=""),"",IFERROR(R45/R46,0))</f>
        <v/>
      </c>
      <c r="S47" s="116"/>
      <c r="T47" s="51" t="str">
        <f>IF(OR(T45="",T46=""),"",IFERROR(T45/T46,0))</f>
        <v/>
      </c>
      <c r="U47" s="51"/>
      <c r="V47" s="116"/>
      <c r="W47" s="51" t="str">
        <f>IF(OR(W45="",W46=""),"",IFERROR(W45/W46,0))</f>
        <v/>
      </c>
      <c r="X47" s="51" t="str">
        <f>IF(OR(X45="",X46=""),"",IFERROR(X45/X46,0))</f>
        <v/>
      </c>
      <c r="Y47" s="116"/>
      <c r="Z47" s="51">
        <f>IF(OR(Z45="",Z46=""),"",IFERROR(Z45/Z46,0))</f>
        <v>0</v>
      </c>
      <c r="AA47" s="51">
        <f>IF(OR(AA45="",AA46=""),"",IFERROR(AA45/AA46,0))</f>
        <v>0</v>
      </c>
      <c r="AB47" s="116"/>
      <c r="AC47" s="119"/>
      <c r="AD47" s="122"/>
    </row>
    <row r="48" spans="2:30" ht="30" customHeight="1" x14ac:dyDescent="0.25">
      <c r="B48" s="124" t="s">
        <v>166</v>
      </c>
      <c r="C48" s="127" t="s">
        <v>163</v>
      </c>
      <c r="D48" s="127" t="s">
        <v>117</v>
      </c>
      <c r="E48" s="127" t="s">
        <v>118</v>
      </c>
      <c r="F48" s="127" t="s">
        <v>43</v>
      </c>
      <c r="G48" s="187">
        <v>110</v>
      </c>
      <c r="H48" s="187">
        <v>110</v>
      </c>
      <c r="I48" s="188"/>
      <c r="J48" s="187">
        <v>110</v>
      </c>
      <c r="K48" s="187">
        <v>110</v>
      </c>
      <c r="L48" s="193">
        <f>IFERROR(J48/K48,"")</f>
        <v>1</v>
      </c>
      <c r="M48" s="61" t="s">
        <v>0</v>
      </c>
      <c r="N48" s="89">
        <v>30</v>
      </c>
      <c r="O48" s="84">
        <v>30</v>
      </c>
      <c r="P48" s="149">
        <f>IF(O48&gt;=0,IFERROR(O48/N48,0),"")</f>
        <v>1</v>
      </c>
      <c r="Q48" s="62">
        <v>30</v>
      </c>
      <c r="R48" s="84">
        <v>30</v>
      </c>
      <c r="S48" s="149">
        <f>IF(R48&gt;=0,IFERROR(R48/Q48,0),"")</f>
        <v>1</v>
      </c>
      <c r="T48" s="62"/>
      <c r="U48" s="84"/>
      <c r="V48" s="149">
        <f>IF(U48&gt;=0,IFERROR(U48/T48,0),"")</f>
        <v>0</v>
      </c>
      <c r="W48" s="62"/>
      <c r="X48" s="84"/>
      <c r="Y48" s="149">
        <f>IF(X48&gt;=0,IFERROR(X48/W48,0),"")</f>
        <v>0</v>
      </c>
      <c r="Z48" s="90">
        <f>N48+Q48+T48+W48</f>
        <v>60</v>
      </c>
      <c r="AA48" s="91">
        <f>O48+R48+U48+X48</f>
        <v>60</v>
      </c>
      <c r="AB48" s="149">
        <f>IF(AND(AA48&lt;0.000000000001,Z48&lt;0.000000000000001),"",IFERROR(AA48/Z48,0))</f>
        <v>1</v>
      </c>
      <c r="AC48" s="118" t="s">
        <v>42</v>
      </c>
      <c r="AD48" s="121" t="s">
        <v>43</v>
      </c>
    </row>
    <row r="49" spans="2:30" ht="30.75" customHeight="1" x14ac:dyDescent="0.25">
      <c r="B49" s="124"/>
      <c r="C49" s="127"/>
      <c r="D49" s="127"/>
      <c r="E49" s="127"/>
      <c r="F49" s="127"/>
      <c r="G49" s="130"/>
      <c r="H49" s="130"/>
      <c r="I49" s="189"/>
      <c r="J49" s="130"/>
      <c r="K49" s="130"/>
      <c r="L49" s="133"/>
      <c r="M49" s="55" t="s">
        <v>1</v>
      </c>
      <c r="N49" s="12">
        <v>110</v>
      </c>
      <c r="O49" s="10">
        <v>110</v>
      </c>
      <c r="P49" s="135"/>
      <c r="Q49" s="10">
        <v>110</v>
      </c>
      <c r="R49" s="10">
        <v>110</v>
      </c>
      <c r="S49" s="135"/>
      <c r="T49" s="74"/>
      <c r="U49" s="74"/>
      <c r="V49" s="135"/>
      <c r="W49" s="10"/>
      <c r="X49" s="10"/>
      <c r="Y49" s="135"/>
      <c r="Z49" s="77">
        <f>K48</f>
        <v>110</v>
      </c>
      <c r="AA49" s="77">
        <f>K48</f>
        <v>110</v>
      </c>
      <c r="AB49" s="115"/>
      <c r="AC49" s="118"/>
      <c r="AD49" s="121"/>
    </row>
    <row r="50" spans="2:30" ht="30.75" customHeight="1" thickBot="1" x14ac:dyDescent="0.3">
      <c r="B50" s="124"/>
      <c r="C50" s="127"/>
      <c r="D50" s="127"/>
      <c r="E50" s="127"/>
      <c r="F50" s="127"/>
      <c r="G50" s="191"/>
      <c r="H50" s="191"/>
      <c r="I50" s="192"/>
      <c r="J50" s="191"/>
      <c r="K50" s="191"/>
      <c r="L50" s="194"/>
      <c r="M50" s="87" t="s">
        <v>11</v>
      </c>
      <c r="N50" s="88">
        <f>IF(OR(N48="",N49=""),"",IFERROR(N48/N49,0))</f>
        <v>0.27272727272727271</v>
      </c>
      <c r="O50" s="80">
        <f>IF(OR(O48="",O49=""),"",IFERROR(O48/O49,0))</f>
        <v>0.27272727272727271</v>
      </c>
      <c r="P50" s="150"/>
      <c r="Q50" s="80">
        <f>IF(OR(Q48="",Q49=""),"",IFERROR(Q48/Q49,0))</f>
        <v>0.27272727272727271</v>
      </c>
      <c r="R50" s="80">
        <f>IF(OR(R48="",R49=""),"",IFERROR(R48/R49,0))</f>
        <v>0.27272727272727271</v>
      </c>
      <c r="S50" s="150"/>
      <c r="T50" s="80" t="str">
        <f>IF(OR(T48="",T49=""),"",IFERROR(T48/T49,0))</f>
        <v/>
      </c>
      <c r="U50" s="80"/>
      <c r="V50" s="150"/>
      <c r="W50" s="80" t="str">
        <f>IF(OR(W48="",W49=""),"",IFERROR(W48/W49,0))</f>
        <v/>
      </c>
      <c r="X50" s="80" t="str">
        <f>IF(OR(X48="",X49=""),"",IFERROR(X48/X49,0))</f>
        <v/>
      </c>
      <c r="Y50" s="150"/>
      <c r="Z50" s="80">
        <f>IF(OR(Z48="",Z49=""),"",IFERROR(Z48/Z49,0))</f>
        <v>0.54545454545454541</v>
      </c>
      <c r="AA50" s="80">
        <f>IF(OR(AA48="",AA49=""),"",IFERROR(AA48/AA49,0))</f>
        <v>0.54545454545454541</v>
      </c>
      <c r="AB50" s="150"/>
      <c r="AC50" s="118"/>
      <c r="AD50" s="121"/>
    </row>
    <row r="51" spans="2:30" ht="30" customHeight="1" x14ac:dyDescent="0.25">
      <c r="B51" s="123" t="s">
        <v>167</v>
      </c>
      <c r="C51" s="126" t="s">
        <v>164</v>
      </c>
      <c r="D51" s="126" t="s">
        <v>165</v>
      </c>
      <c r="E51" s="126" t="s">
        <v>120</v>
      </c>
      <c r="F51" s="126" t="s">
        <v>40</v>
      </c>
      <c r="G51" s="105">
        <v>13</v>
      </c>
      <c r="H51" s="108">
        <v>7</v>
      </c>
      <c r="I51" s="111">
        <f>IFERROR(G51/H51-1,"")</f>
        <v>0.85714285714285721</v>
      </c>
      <c r="J51" s="105">
        <v>13</v>
      </c>
      <c r="K51" s="108">
        <v>13</v>
      </c>
      <c r="L51" s="111">
        <f>IFERROR(J51/K51-1,"")</f>
        <v>0</v>
      </c>
      <c r="M51" s="54" t="s">
        <v>0</v>
      </c>
      <c r="N51" s="140" t="s">
        <v>67</v>
      </c>
      <c r="O51" s="141"/>
      <c r="P51" s="141"/>
      <c r="Q51" s="141"/>
      <c r="R51" s="141"/>
      <c r="S51" s="141"/>
      <c r="T51" s="141"/>
      <c r="U51" s="141"/>
      <c r="V51" s="142"/>
      <c r="W51" s="13"/>
      <c r="X51" s="81"/>
      <c r="Y51" s="114">
        <f>IF(X51&gt;=0,IFERROR(X51/W51,0),"")</f>
        <v>0</v>
      </c>
      <c r="Z51" s="86">
        <f>W51</f>
        <v>0</v>
      </c>
      <c r="AA51" s="44">
        <f>X51</f>
        <v>0</v>
      </c>
      <c r="AB51" s="114" t="str">
        <f>IF(AND(AA51&lt;0.000000000001,Z51&lt;0.000000000000001),"",IFERROR(AA51/Z51,0))</f>
        <v/>
      </c>
      <c r="AC51" s="117" t="s">
        <v>44</v>
      </c>
      <c r="AD51" s="120" t="s">
        <v>40</v>
      </c>
    </row>
    <row r="52" spans="2:30" ht="30" customHeight="1" x14ac:dyDescent="0.25">
      <c r="B52" s="124"/>
      <c r="C52" s="127"/>
      <c r="D52" s="127"/>
      <c r="E52" s="127"/>
      <c r="F52" s="127"/>
      <c r="G52" s="106"/>
      <c r="H52" s="109"/>
      <c r="I52" s="112"/>
      <c r="J52" s="106"/>
      <c r="K52" s="109"/>
      <c r="L52" s="112"/>
      <c r="M52" s="55" t="s">
        <v>1</v>
      </c>
      <c r="N52" s="143"/>
      <c r="O52" s="144"/>
      <c r="P52" s="144"/>
      <c r="Q52" s="144"/>
      <c r="R52" s="144"/>
      <c r="S52" s="144"/>
      <c r="T52" s="144"/>
      <c r="U52" s="144"/>
      <c r="V52" s="145"/>
      <c r="W52" s="10"/>
      <c r="X52" s="10"/>
      <c r="Y52" s="135"/>
      <c r="Z52" s="83">
        <f>K51</f>
        <v>13</v>
      </c>
      <c r="AA52" s="83">
        <f>K51</f>
        <v>13</v>
      </c>
      <c r="AB52" s="115"/>
      <c r="AC52" s="118"/>
      <c r="AD52" s="121"/>
    </row>
    <row r="53" spans="2:30" ht="30" customHeight="1" thickBot="1" x14ac:dyDescent="0.3">
      <c r="B53" s="125"/>
      <c r="C53" s="128"/>
      <c r="D53" s="128"/>
      <c r="E53" s="128"/>
      <c r="F53" s="128"/>
      <c r="G53" s="107"/>
      <c r="H53" s="110"/>
      <c r="I53" s="113"/>
      <c r="J53" s="107"/>
      <c r="K53" s="110"/>
      <c r="L53" s="113"/>
      <c r="M53" s="56" t="s">
        <v>11</v>
      </c>
      <c r="N53" s="146"/>
      <c r="O53" s="147"/>
      <c r="P53" s="147"/>
      <c r="Q53" s="147"/>
      <c r="R53" s="147"/>
      <c r="S53" s="147"/>
      <c r="T53" s="147"/>
      <c r="U53" s="147"/>
      <c r="V53" s="148"/>
      <c r="W53" s="51" t="str">
        <f>IF(OR(W51="",W52=""),"",IFERROR(W51/W52,0)-1)</f>
        <v/>
      </c>
      <c r="X53" s="51" t="str">
        <f>IF(OR(X51="",X52=""),"",IFERROR(X51/X52,0)-1)</f>
        <v/>
      </c>
      <c r="Y53" s="116"/>
      <c r="Z53" s="51">
        <f>IF(OR(Z51="",Z52=""),"",IFERROR(Z51/Z52,0)-1)</f>
        <v>-1</v>
      </c>
      <c r="AA53" s="51">
        <f>IF(OR(AA51="",AA52=""),"",IFERROR(AA51/AA52,0)-1)</f>
        <v>-1</v>
      </c>
      <c r="AB53" s="116"/>
      <c r="AC53" s="119"/>
      <c r="AD53" s="122"/>
    </row>
    <row r="54" spans="2:30" ht="30" customHeight="1" x14ac:dyDescent="0.25">
      <c r="B54" s="123" t="s">
        <v>177</v>
      </c>
      <c r="C54" s="126" t="s">
        <v>132</v>
      </c>
      <c r="D54" s="126" t="s">
        <v>180</v>
      </c>
      <c r="E54" s="126" t="s">
        <v>133</v>
      </c>
      <c r="F54" s="126" t="s">
        <v>45</v>
      </c>
      <c r="G54" s="105" t="s">
        <v>209</v>
      </c>
      <c r="H54" s="108" t="s">
        <v>209</v>
      </c>
      <c r="I54" s="111" t="str">
        <f>IFERROR(G54/H54-1,"")</f>
        <v/>
      </c>
      <c r="J54" s="105">
        <v>1</v>
      </c>
      <c r="K54" s="108"/>
      <c r="L54" s="111" t="str">
        <f>IFERROR(J54/K54-1,"")</f>
        <v/>
      </c>
      <c r="M54" s="54" t="s">
        <v>0</v>
      </c>
      <c r="N54" s="140" t="s">
        <v>67</v>
      </c>
      <c r="O54" s="141"/>
      <c r="P54" s="141"/>
      <c r="Q54" s="141"/>
      <c r="R54" s="141"/>
      <c r="S54" s="141"/>
      <c r="T54" s="141"/>
      <c r="U54" s="141"/>
      <c r="V54" s="142"/>
      <c r="W54" s="13"/>
      <c r="X54" s="81"/>
      <c r="Y54" s="114">
        <f>IF(X54&gt;=0,IFERROR(X54/W54,0),"")</f>
        <v>0</v>
      </c>
      <c r="Z54" s="86">
        <f>W54</f>
        <v>0</v>
      </c>
      <c r="AA54" s="44">
        <f>X54</f>
        <v>0</v>
      </c>
      <c r="AB54" s="114" t="str">
        <f>IF(AND(AA54&lt;0.000000000001,Z54&lt;0.000000000000001),"",IFERROR(AA54/Z54,0))</f>
        <v/>
      </c>
      <c r="AC54" s="117" t="s">
        <v>143</v>
      </c>
      <c r="AD54" s="120" t="s">
        <v>45</v>
      </c>
    </row>
    <row r="55" spans="2:30" ht="30" customHeight="1" x14ac:dyDescent="0.25">
      <c r="B55" s="124"/>
      <c r="C55" s="127"/>
      <c r="D55" s="127"/>
      <c r="E55" s="127"/>
      <c r="F55" s="127"/>
      <c r="G55" s="106"/>
      <c r="H55" s="109"/>
      <c r="I55" s="112"/>
      <c r="J55" s="106"/>
      <c r="K55" s="109"/>
      <c r="L55" s="112"/>
      <c r="M55" s="55" t="s">
        <v>1</v>
      </c>
      <c r="N55" s="143"/>
      <c r="O55" s="144"/>
      <c r="P55" s="144"/>
      <c r="Q55" s="144"/>
      <c r="R55" s="144"/>
      <c r="S55" s="144"/>
      <c r="T55" s="144"/>
      <c r="U55" s="144"/>
      <c r="V55" s="145"/>
      <c r="W55" s="10"/>
      <c r="X55" s="10"/>
      <c r="Y55" s="135"/>
      <c r="Z55" s="83">
        <f>K54</f>
        <v>0</v>
      </c>
      <c r="AA55" s="83">
        <f>K54</f>
        <v>0</v>
      </c>
      <c r="AB55" s="115"/>
      <c r="AC55" s="118"/>
      <c r="AD55" s="121"/>
    </row>
    <row r="56" spans="2:30" ht="30" customHeight="1" thickBot="1" x14ac:dyDescent="0.3">
      <c r="B56" s="125"/>
      <c r="C56" s="128"/>
      <c r="D56" s="128"/>
      <c r="E56" s="128"/>
      <c r="F56" s="128"/>
      <c r="G56" s="107"/>
      <c r="H56" s="110"/>
      <c r="I56" s="113"/>
      <c r="J56" s="107"/>
      <c r="K56" s="110"/>
      <c r="L56" s="113"/>
      <c r="M56" s="56" t="s">
        <v>11</v>
      </c>
      <c r="N56" s="146"/>
      <c r="O56" s="147"/>
      <c r="P56" s="147"/>
      <c r="Q56" s="147"/>
      <c r="R56" s="147"/>
      <c r="S56" s="147"/>
      <c r="T56" s="147"/>
      <c r="U56" s="147"/>
      <c r="V56" s="148"/>
      <c r="W56" s="51" t="str">
        <f>IF(OR(W54="",W55=""),"",IFERROR(W54/W55,0)-1)</f>
        <v/>
      </c>
      <c r="X56" s="51" t="str">
        <f>IF(OR(X54="",X55=""),"",IFERROR(X54/X55,0)-1)</f>
        <v/>
      </c>
      <c r="Y56" s="116"/>
      <c r="Z56" s="51">
        <f>IF(OR(Z54="",Z55=""),"",IFERROR(Z54/Z55,0)-1)</f>
        <v>-1</v>
      </c>
      <c r="AA56" s="51">
        <f>IF(OR(AA54="",AA55=""),"",IFERROR(AA54/AA55,0)-1)</f>
        <v>-1</v>
      </c>
      <c r="AB56" s="116"/>
      <c r="AC56" s="119"/>
      <c r="AD56" s="122"/>
    </row>
    <row r="57" spans="2:30" ht="30" customHeight="1" x14ac:dyDescent="0.25">
      <c r="B57" s="123" t="s">
        <v>178</v>
      </c>
      <c r="C57" s="126" t="s">
        <v>16</v>
      </c>
      <c r="D57" s="126" t="s">
        <v>179</v>
      </c>
      <c r="E57" s="126" t="s">
        <v>130</v>
      </c>
      <c r="F57" s="126" t="s">
        <v>131</v>
      </c>
      <c r="G57" s="105">
        <v>560</v>
      </c>
      <c r="H57" s="129">
        <v>1300</v>
      </c>
      <c r="I57" s="111"/>
      <c r="J57" s="105">
        <v>670</v>
      </c>
      <c r="K57" s="129">
        <v>560</v>
      </c>
      <c r="L57" s="111"/>
      <c r="M57" s="54" t="s">
        <v>0</v>
      </c>
      <c r="N57" s="11">
        <v>480</v>
      </c>
      <c r="O57" s="81">
        <v>486</v>
      </c>
      <c r="P57" s="114">
        <f>IF(O57&gt;=0,IFERROR(O57/N57,0),"")</f>
        <v>1.0125</v>
      </c>
      <c r="Q57" s="13">
        <v>20</v>
      </c>
      <c r="R57" s="81">
        <v>40</v>
      </c>
      <c r="S57" s="114">
        <f>IF(R57&gt;=0,IFERROR(R57/Q57,0),"")</f>
        <v>2</v>
      </c>
      <c r="T57" s="13"/>
      <c r="U57" s="81"/>
      <c r="V57" s="114">
        <f>IF(U57&gt;=0,IFERROR(U57/T57,0),"")</f>
        <v>0</v>
      </c>
      <c r="W57" s="13"/>
      <c r="X57" s="81"/>
      <c r="Y57" s="114">
        <f>IF(X57&gt;=0,IFERROR(X57/W57,0),"")</f>
        <v>0</v>
      </c>
      <c r="Z57" s="86">
        <f>N57+Q57+T57+W57</f>
        <v>500</v>
      </c>
      <c r="AA57" s="44">
        <f>O57+R57+U57+X57</f>
        <v>526</v>
      </c>
      <c r="AB57" s="114">
        <f>IF(AND(AA57&lt;0.000000000001,Z57&lt;0.000000000000001),"",IFERROR(AA57/Z57,0))</f>
        <v>1.052</v>
      </c>
      <c r="AC57" s="117" t="s">
        <v>142</v>
      </c>
      <c r="AD57" s="120" t="s">
        <v>131</v>
      </c>
    </row>
    <row r="58" spans="2:30" ht="30" customHeight="1" x14ac:dyDescent="0.25">
      <c r="B58" s="124"/>
      <c r="C58" s="127"/>
      <c r="D58" s="127"/>
      <c r="E58" s="127"/>
      <c r="F58" s="127"/>
      <c r="G58" s="106"/>
      <c r="H58" s="130"/>
      <c r="I58" s="112"/>
      <c r="J58" s="106"/>
      <c r="K58" s="130"/>
      <c r="L58" s="112"/>
      <c r="M58" s="55" t="s">
        <v>1</v>
      </c>
      <c r="N58" s="12">
        <v>560</v>
      </c>
      <c r="O58" s="10">
        <v>560</v>
      </c>
      <c r="P58" s="135"/>
      <c r="Q58" s="10">
        <v>560</v>
      </c>
      <c r="R58" s="10">
        <v>560</v>
      </c>
      <c r="S58" s="135"/>
      <c r="T58" s="74"/>
      <c r="U58" s="74"/>
      <c r="V58" s="135"/>
      <c r="W58" s="10"/>
      <c r="X58" s="10"/>
      <c r="Y58" s="135"/>
      <c r="Z58" s="83">
        <f>K57</f>
        <v>560</v>
      </c>
      <c r="AA58" s="83">
        <f>K57</f>
        <v>560</v>
      </c>
      <c r="AB58" s="115"/>
      <c r="AC58" s="118"/>
      <c r="AD58" s="121"/>
    </row>
    <row r="59" spans="2:30" ht="30" customHeight="1" thickBot="1" x14ac:dyDescent="0.3">
      <c r="B59" s="125"/>
      <c r="C59" s="128"/>
      <c r="D59" s="128"/>
      <c r="E59" s="128"/>
      <c r="F59" s="128"/>
      <c r="G59" s="107"/>
      <c r="H59" s="131"/>
      <c r="I59" s="113"/>
      <c r="J59" s="107"/>
      <c r="K59" s="131"/>
      <c r="L59" s="113"/>
      <c r="M59" s="56" t="s">
        <v>11</v>
      </c>
      <c r="N59" s="53">
        <f>IF(OR(N57="",N58=""),"",IFERROR(N57/N58,0))</f>
        <v>0.8571428571428571</v>
      </c>
      <c r="O59" s="51">
        <f>IF(OR(O57="",O58=""),"",IFERROR(O57/O58,0))</f>
        <v>0.86785714285714288</v>
      </c>
      <c r="P59" s="116"/>
      <c r="Q59" s="51">
        <f>IF(OR(Q57="",Q58=""),"",IFERROR(Q57/Q58,0))</f>
        <v>3.5714285714285712E-2</v>
      </c>
      <c r="R59" s="51">
        <f>IF(OR(R57="",R58=""),"",IFERROR(R57/R58,0))</f>
        <v>7.1428571428571425E-2</v>
      </c>
      <c r="S59" s="116"/>
      <c r="T59" s="51" t="str">
        <f>IF(OR(T57="",T58=""),"",IFERROR(T57/T58,0))</f>
        <v/>
      </c>
      <c r="U59" s="51"/>
      <c r="V59" s="116"/>
      <c r="W59" s="51" t="str">
        <f>IF(OR(W57="",W58=""),"",IFERROR(W57/W58,0))</f>
        <v/>
      </c>
      <c r="X59" s="51" t="str">
        <f>IF(OR(X57="",X58=""),"",IFERROR(X57/X58,0))</f>
        <v/>
      </c>
      <c r="Y59" s="116"/>
      <c r="Z59" s="51">
        <f>IF(OR(Z57="",Z58=""),"",IFERROR(Z57/Z58,0))</f>
        <v>0.8928571428571429</v>
      </c>
      <c r="AA59" s="51">
        <f>IF(OR(AA57="",AA58=""),"",IFERROR(AA57/AA58,0))</f>
        <v>0.93928571428571428</v>
      </c>
      <c r="AB59" s="116"/>
      <c r="AC59" s="119"/>
      <c r="AD59" s="122"/>
    </row>
    <row r="60" spans="2:30" ht="30" customHeight="1" thickBot="1" x14ac:dyDescent="0.3">
      <c r="B60" s="217" t="s">
        <v>17</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row>
    <row r="61" spans="2:30" ht="33.75" customHeight="1" x14ac:dyDescent="0.25">
      <c r="B61" s="123" t="s">
        <v>168</v>
      </c>
      <c r="C61" s="184" t="s">
        <v>169</v>
      </c>
      <c r="D61" s="184" t="s">
        <v>170</v>
      </c>
      <c r="E61" s="184" t="s">
        <v>126</v>
      </c>
      <c r="F61" s="184" t="s">
        <v>45</v>
      </c>
      <c r="G61" s="105" t="s">
        <v>208</v>
      </c>
      <c r="H61" s="108" t="s">
        <v>208</v>
      </c>
      <c r="I61" s="111" t="str">
        <f>IFERROR(G61/H61-1,"")</f>
        <v/>
      </c>
      <c r="J61" s="105">
        <v>73</v>
      </c>
      <c r="K61" s="108" t="s">
        <v>208</v>
      </c>
      <c r="L61" s="111" t="str">
        <f>IFERROR(J61/K61-1,"")</f>
        <v/>
      </c>
      <c r="M61" s="54" t="s">
        <v>0</v>
      </c>
      <c r="N61" s="140" t="s">
        <v>67</v>
      </c>
      <c r="O61" s="141"/>
      <c r="P61" s="141"/>
      <c r="Q61" s="141"/>
      <c r="R61" s="141"/>
      <c r="S61" s="141"/>
      <c r="T61" s="141"/>
      <c r="U61" s="141"/>
      <c r="V61" s="142"/>
      <c r="W61" s="13"/>
      <c r="X61" s="81"/>
      <c r="Y61" s="114">
        <f t="shared" ref="Y61" si="1">IF(X61&gt;=0,IFERROR(X61/W61,0),"")</f>
        <v>0</v>
      </c>
      <c r="Z61" s="86">
        <f>W61</f>
        <v>0</v>
      </c>
      <c r="AA61" s="44">
        <f>X61</f>
        <v>0</v>
      </c>
      <c r="AB61" s="114" t="str">
        <f>IF(AND(AA61&lt;0.000000000001,Z61&lt;0.000000000000001),"",IFERROR(AA61/Z61,0))</f>
        <v/>
      </c>
      <c r="AC61" s="117" t="s">
        <v>182</v>
      </c>
      <c r="AD61" s="120" t="s">
        <v>46</v>
      </c>
    </row>
    <row r="62" spans="2:30" ht="33.75" customHeight="1" x14ac:dyDescent="0.25">
      <c r="B62" s="124"/>
      <c r="C62" s="185"/>
      <c r="D62" s="185"/>
      <c r="E62" s="185"/>
      <c r="F62" s="185"/>
      <c r="G62" s="106"/>
      <c r="H62" s="109"/>
      <c r="I62" s="112"/>
      <c r="J62" s="106"/>
      <c r="K62" s="109"/>
      <c r="L62" s="112"/>
      <c r="M62" s="55" t="s">
        <v>1</v>
      </c>
      <c r="N62" s="143"/>
      <c r="O62" s="144"/>
      <c r="P62" s="144"/>
      <c r="Q62" s="144"/>
      <c r="R62" s="144"/>
      <c r="S62" s="144"/>
      <c r="T62" s="144"/>
      <c r="U62" s="144"/>
      <c r="V62" s="145"/>
      <c r="W62" s="10"/>
      <c r="X62" s="10"/>
      <c r="Y62" s="135"/>
      <c r="Z62" s="83" t="str">
        <f>K61</f>
        <v>S/D</v>
      </c>
      <c r="AA62" s="83" t="str">
        <f>K61</f>
        <v>S/D</v>
      </c>
      <c r="AB62" s="115"/>
      <c r="AC62" s="118"/>
      <c r="AD62" s="121"/>
    </row>
    <row r="63" spans="2:30" ht="49.5" customHeight="1" thickBot="1" x14ac:dyDescent="0.3">
      <c r="B63" s="125"/>
      <c r="C63" s="186"/>
      <c r="D63" s="186"/>
      <c r="E63" s="186"/>
      <c r="F63" s="186"/>
      <c r="G63" s="107"/>
      <c r="H63" s="110"/>
      <c r="I63" s="113"/>
      <c r="J63" s="107"/>
      <c r="K63" s="110"/>
      <c r="L63" s="113"/>
      <c r="M63" s="56" t="s">
        <v>11</v>
      </c>
      <c r="N63" s="146"/>
      <c r="O63" s="147"/>
      <c r="P63" s="147"/>
      <c r="Q63" s="147"/>
      <c r="R63" s="147"/>
      <c r="S63" s="147"/>
      <c r="T63" s="147"/>
      <c r="U63" s="147"/>
      <c r="V63" s="148"/>
      <c r="W63" s="51" t="str">
        <f>IF(OR(W61="",W62=""),"",IFERROR(W61/W62,0))</f>
        <v/>
      </c>
      <c r="X63" s="51" t="str">
        <f>IF(OR(X61="",X62=""),"",IFERROR(X61/X62,0))</f>
        <v/>
      </c>
      <c r="Y63" s="116"/>
      <c r="Z63" s="51">
        <f>IF(OR(Z61="",Z62=""),"",IFERROR(Z61/Z62,0)-1)</f>
        <v>-1</v>
      </c>
      <c r="AA63" s="51">
        <f>IF(OR(AA61="",AA62=""),"",IFERROR(AA61/AA62,0)-1)</f>
        <v>-1</v>
      </c>
      <c r="AB63" s="116"/>
      <c r="AC63" s="119"/>
      <c r="AD63" s="122"/>
    </row>
    <row r="64" spans="2:30" ht="41.25" customHeight="1" x14ac:dyDescent="0.25">
      <c r="B64" s="123" t="s">
        <v>174</v>
      </c>
      <c r="C64" s="184" t="s">
        <v>172</v>
      </c>
      <c r="D64" s="184" t="s">
        <v>173</v>
      </c>
      <c r="E64" s="184" t="s">
        <v>171</v>
      </c>
      <c r="F64" s="184" t="s">
        <v>18</v>
      </c>
      <c r="G64" s="105">
        <v>68</v>
      </c>
      <c r="H64" s="108">
        <v>75</v>
      </c>
      <c r="I64" s="111">
        <f>IFERROR(G64/H64-1,"")</f>
        <v>-9.3333333333333379E-2</v>
      </c>
      <c r="J64" s="105">
        <v>70</v>
      </c>
      <c r="K64" s="108">
        <v>68</v>
      </c>
      <c r="L64" s="111">
        <f>IFERROR(J64/K64-1,"")</f>
        <v>2.9411764705882248E-2</v>
      </c>
      <c r="M64" s="54" t="s">
        <v>0</v>
      </c>
      <c r="N64" s="140" t="s">
        <v>67</v>
      </c>
      <c r="O64" s="141"/>
      <c r="P64" s="141"/>
      <c r="Q64" s="141"/>
      <c r="R64" s="141"/>
      <c r="S64" s="141"/>
      <c r="T64" s="141"/>
      <c r="U64" s="141"/>
      <c r="V64" s="142"/>
      <c r="W64" s="13"/>
      <c r="X64" s="81"/>
      <c r="Y64" s="114">
        <f t="shared" ref="Y64" si="2">IF(X64&gt;=0,IFERROR(X64/W64,0),"")</f>
        <v>0</v>
      </c>
      <c r="Z64" s="86">
        <f>W64</f>
        <v>0</v>
      </c>
      <c r="AA64" s="44">
        <f>X64</f>
        <v>0</v>
      </c>
      <c r="AB64" s="114" t="str">
        <f>IF(AND(AA64&lt;0.000000000001,Z64&lt;0.000000000000001),"",IFERROR(AA64/Z64,0))</f>
        <v/>
      </c>
      <c r="AC64" s="117" t="s">
        <v>183</v>
      </c>
      <c r="AD64" s="120" t="s">
        <v>45</v>
      </c>
    </row>
    <row r="65" spans="2:30" ht="40.5" customHeight="1" x14ac:dyDescent="0.25">
      <c r="B65" s="124"/>
      <c r="C65" s="185"/>
      <c r="D65" s="185"/>
      <c r="E65" s="185"/>
      <c r="F65" s="185"/>
      <c r="G65" s="106"/>
      <c r="H65" s="109"/>
      <c r="I65" s="112"/>
      <c r="J65" s="106"/>
      <c r="K65" s="109"/>
      <c r="L65" s="112"/>
      <c r="M65" s="55" t="s">
        <v>1</v>
      </c>
      <c r="N65" s="143"/>
      <c r="O65" s="144"/>
      <c r="P65" s="144"/>
      <c r="Q65" s="144"/>
      <c r="R65" s="144"/>
      <c r="S65" s="144"/>
      <c r="T65" s="144"/>
      <c r="U65" s="144"/>
      <c r="V65" s="145"/>
      <c r="W65" s="10"/>
      <c r="X65" s="10"/>
      <c r="Y65" s="135"/>
      <c r="Z65" s="83">
        <f>K64</f>
        <v>68</v>
      </c>
      <c r="AA65" s="83">
        <f>K64</f>
        <v>68</v>
      </c>
      <c r="AB65" s="115"/>
      <c r="AC65" s="118"/>
      <c r="AD65" s="121"/>
    </row>
    <row r="66" spans="2:30" ht="40.5" customHeight="1" thickBot="1" x14ac:dyDescent="0.3">
      <c r="B66" s="125"/>
      <c r="C66" s="186"/>
      <c r="D66" s="186"/>
      <c r="E66" s="186"/>
      <c r="F66" s="186"/>
      <c r="G66" s="107"/>
      <c r="H66" s="110"/>
      <c r="I66" s="113"/>
      <c r="J66" s="107"/>
      <c r="K66" s="110"/>
      <c r="L66" s="113"/>
      <c r="M66" s="56" t="s">
        <v>11</v>
      </c>
      <c r="N66" s="146"/>
      <c r="O66" s="147"/>
      <c r="P66" s="147"/>
      <c r="Q66" s="147"/>
      <c r="R66" s="147"/>
      <c r="S66" s="147"/>
      <c r="T66" s="147"/>
      <c r="U66" s="147"/>
      <c r="V66" s="148"/>
      <c r="W66" s="51" t="str">
        <f>IF(OR(W64="",W65=""),"",IFERROR(W64/W65,0))</f>
        <v/>
      </c>
      <c r="X66" s="51" t="str">
        <f>IF(OR(X64="",X65=""),"",IFERROR(X64/X65,0))</f>
        <v/>
      </c>
      <c r="Y66" s="116"/>
      <c r="Z66" s="51">
        <f>IF(OR(Z64="",Z65=""),"",IFERROR(Z64/Z65,0)-1)</f>
        <v>-1</v>
      </c>
      <c r="AA66" s="51">
        <f>IF(OR(AA64="",AA65=""),"",IFERROR(AA64/AA65,0)-1)</f>
        <v>-1</v>
      </c>
      <c r="AB66" s="116"/>
      <c r="AC66" s="119"/>
      <c r="AD66" s="122"/>
    </row>
    <row r="67" spans="2:30" ht="30" customHeight="1" x14ac:dyDescent="0.25">
      <c r="B67" s="123" t="s">
        <v>175</v>
      </c>
      <c r="C67" s="184" t="s">
        <v>176</v>
      </c>
      <c r="D67" s="184" t="s">
        <v>128</v>
      </c>
      <c r="E67" s="184" t="s">
        <v>129</v>
      </c>
      <c r="F67" s="184" t="s">
        <v>94</v>
      </c>
      <c r="G67" s="105">
        <v>240</v>
      </c>
      <c r="H67" s="108">
        <v>5408</v>
      </c>
      <c r="I67" s="111">
        <f>IFERROR(G67/H67-1,"")</f>
        <v>-0.95562130177514792</v>
      </c>
      <c r="J67" s="105">
        <v>240</v>
      </c>
      <c r="K67" s="108">
        <v>5408</v>
      </c>
      <c r="L67" s="111">
        <f>IFERROR(J67/K67-1,"")</f>
        <v>-0.95562130177514792</v>
      </c>
      <c r="M67" s="57" t="s">
        <v>0</v>
      </c>
      <c r="N67" s="11"/>
      <c r="O67" s="81"/>
      <c r="P67" s="114">
        <f>IF(O67&gt;=0,IFERROR(O67/N67,0),"")</f>
        <v>0</v>
      </c>
      <c r="Q67" s="13">
        <v>110</v>
      </c>
      <c r="R67" s="81">
        <v>91</v>
      </c>
      <c r="S67" s="114">
        <f>IF(R67&gt;=0,IFERROR(R67/Q67,0),"")</f>
        <v>0.82727272727272727</v>
      </c>
      <c r="T67" s="13"/>
      <c r="U67" s="81"/>
      <c r="V67" s="114">
        <f>IF(U67&gt;=0,IFERROR(U67/T67,0),"")</f>
        <v>0</v>
      </c>
      <c r="W67" s="13"/>
      <c r="X67" s="81"/>
      <c r="Y67" s="114">
        <f>IF(X67&gt;=0,IFERROR(X67/W67,0),"")</f>
        <v>0</v>
      </c>
      <c r="Z67" s="44">
        <f>N67+Q67+T67+W67</f>
        <v>110</v>
      </c>
      <c r="AA67" s="44">
        <f>O67+R67+U67+X67</f>
        <v>91</v>
      </c>
      <c r="AB67" s="114">
        <f>IF(AND(AA67&lt;0.000000000001,Z67&lt;0.000000000000001),"",IFERROR(AA67/Z67,0))</f>
        <v>0.82727272727272727</v>
      </c>
      <c r="AC67" s="117" t="s">
        <v>144</v>
      </c>
      <c r="AD67" s="120" t="s">
        <v>94</v>
      </c>
    </row>
    <row r="68" spans="2:30" ht="30" customHeight="1" x14ac:dyDescent="0.25">
      <c r="B68" s="124"/>
      <c r="C68" s="185"/>
      <c r="D68" s="185"/>
      <c r="E68" s="185"/>
      <c r="F68" s="185"/>
      <c r="G68" s="106"/>
      <c r="H68" s="109"/>
      <c r="I68" s="112"/>
      <c r="J68" s="106"/>
      <c r="K68" s="109"/>
      <c r="L68" s="112"/>
      <c r="M68" s="58" t="s">
        <v>1</v>
      </c>
      <c r="N68" s="12"/>
      <c r="O68" s="10"/>
      <c r="P68" s="135"/>
      <c r="Q68" s="10">
        <v>5408</v>
      </c>
      <c r="R68" s="10">
        <v>5408</v>
      </c>
      <c r="S68" s="135"/>
      <c r="T68" s="74"/>
      <c r="U68" s="74"/>
      <c r="V68" s="135"/>
      <c r="W68" s="10"/>
      <c r="X68" s="10"/>
      <c r="Y68" s="135"/>
      <c r="Z68" s="83">
        <f>K67</f>
        <v>5408</v>
      </c>
      <c r="AA68" s="83">
        <f>K67</f>
        <v>5408</v>
      </c>
      <c r="AB68" s="115"/>
      <c r="AC68" s="118"/>
      <c r="AD68" s="121"/>
    </row>
    <row r="69" spans="2:30" ht="30" customHeight="1" thickBot="1" x14ac:dyDescent="0.3">
      <c r="B69" s="125"/>
      <c r="C69" s="186"/>
      <c r="D69" s="186"/>
      <c r="E69" s="186"/>
      <c r="F69" s="186"/>
      <c r="G69" s="107"/>
      <c r="H69" s="110"/>
      <c r="I69" s="113"/>
      <c r="J69" s="107"/>
      <c r="K69" s="110"/>
      <c r="L69" s="113"/>
      <c r="M69" s="56" t="s">
        <v>11</v>
      </c>
      <c r="N69" s="53" t="str">
        <f>IF(OR(N67="",N68=""),"",IFERROR(N67/N68,0))</f>
        <v/>
      </c>
      <c r="O69" s="51" t="str">
        <f>IF(OR(O67="",O68=""),"",IFERROR(O67/O68,0))</f>
        <v/>
      </c>
      <c r="P69" s="116"/>
      <c r="Q69" s="51">
        <f>IF(OR(Q67="",Q68=""),"",IFERROR(Q67/Q68,0))</f>
        <v>2.0340236686390532E-2</v>
      </c>
      <c r="R69" s="51">
        <f>IF(OR(R67="",R68=""),"",IFERROR(R67/R68,0))</f>
        <v>1.6826923076923076E-2</v>
      </c>
      <c r="S69" s="116"/>
      <c r="T69" s="51" t="str">
        <f>IF(OR(T67="",T68=""),"",IFERROR(T67/T68,0))</f>
        <v/>
      </c>
      <c r="U69" s="51"/>
      <c r="V69" s="116"/>
      <c r="W69" s="51" t="str">
        <f>IF(OR(W67="",W68=""),"",IFERROR(W67/W68,0))</f>
        <v/>
      </c>
      <c r="X69" s="51" t="str">
        <f>IF(OR(X67="",X68=""),"",IFERROR(X67/X68,0))</f>
        <v/>
      </c>
      <c r="Y69" s="116"/>
      <c r="Z69" s="51">
        <f>IF(OR(Z67="",Z68=""),"",IFERROR(Z67/Z68,0))</f>
        <v>2.0340236686390532E-2</v>
      </c>
      <c r="AA69" s="51">
        <f>IF(OR(AA67="",AA68=""),"",IFERROR(AA67/AA68,0))</f>
        <v>1.6826923076923076E-2</v>
      </c>
      <c r="AB69" s="116"/>
      <c r="AC69" s="119"/>
      <c r="AD69" s="122"/>
    </row>
    <row r="70" spans="2:30" ht="30" customHeight="1" thickBot="1" x14ac:dyDescent="0.3">
      <c r="B70" s="228" t="s">
        <v>19</v>
      </c>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18"/>
      <c r="AA70" s="229"/>
      <c r="AB70" s="229"/>
      <c r="AC70" s="229"/>
      <c r="AD70" s="230"/>
    </row>
    <row r="71" spans="2:30" ht="33.75" customHeight="1" x14ac:dyDescent="0.25">
      <c r="B71" s="124" t="s">
        <v>202</v>
      </c>
      <c r="C71" s="127" t="s">
        <v>121</v>
      </c>
      <c r="D71" s="127" t="s">
        <v>123</v>
      </c>
      <c r="E71" s="127" t="s">
        <v>124</v>
      </c>
      <c r="F71" s="127" t="s">
        <v>20</v>
      </c>
      <c r="G71" s="105">
        <v>5408</v>
      </c>
      <c r="H71" s="108">
        <v>380</v>
      </c>
      <c r="I71" s="111">
        <f>IFERROR(G71/H71-1,"")</f>
        <v>13.231578947368421</v>
      </c>
      <c r="J71" s="105">
        <v>5408</v>
      </c>
      <c r="K71" s="108">
        <v>380</v>
      </c>
      <c r="L71" s="111">
        <f>IFERROR(J71/K71-1,"")</f>
        <v>13.231578947368421</v>
      </c>
      <c r="M71" s="61" t="s">
        <v>0</v>
      </c>
      <c r="N71" s="239" t="s">
        <v>68</v>
      </c>
      <c r="O71" s="240"/>
      <c r="P71" s="240"/>
      <c r="Q71" s="240"/>
      <c r="R71" s="240"/>
      <c r="S71" s="240"/>
      <c r="T71" s="240"/>
      <c r="U71" s="240"/>
      <c r="V71" s="240"/>
      <c r="W71" s="62"/>
      <c r="X71" s="62"/>
      <c r="Y71" s="149">
        <f>IF(X72&gt;=0,IFERROR(X72/W72,0),"")</f>
        <v>0</v>
      </c>
      <c r="Z71" s="60">
        <f>W71</f>
        <v>0</v>
      </c>
      <c r="AA71" s="63">
        <f>X71</f>
        <v>0</v>
      </c>
      <c r="AB71" s="149" t="str">
        <f>IF(AND(AA72&lt;0.000000000001,Z72&lt;0.000000000000001),"",IFERROR(AA72/Z72,0))</f>
        <v/>
      </c>
      <c r="AC71" s="118" t="s">
        <v>145</v>
      </c>
      <c r="AD71" s="121" t="s">
        <v>146</v>
      </c>
    </row>
    <row r="72" spans="2:30" ht="33.75" customHeight="1" x14ac:dyDescent="0.25">
      <c r="B72" s="124"/>
      <c r="C72" s="127"/>
      <c r="D72" s="127"/>
      <c r="E72" s="127"/>
      <c r="F72" s="127"/>
      <c r="G72" s="106"/>
      <c r="H72" s="109"/>
      <c r="I72" s="112"/>
      <c r="J72" s="106"/>
      <c r="K72" s="109"/>
      <c r="L72" s="112"/>
      <c r="M72" s="55" t="s">
        <v>1</v>
      </c>
      <c r="N72" s="239"/>
      <c r="O72" s="240"/>
      <c r="P72" s="240"/>
      <c r="Q72" s="240"/>
      <c r="R72" s="240"/>
      <c r="S72" s="240"/>
      <c r="T72" s="240"/>
      <c r="U72" s="240"/>
      <c r="V72" s="240"/>
      <c r="W72" s="10"/>
      <c r="X72" s="46"/>
      <c r="Y72" s="135"/>
      <c r="Z72" s="60">
        <f>N72+Q72+T72+W72</f>
        <v>0</v>
      </c>
      <c r="AA72" s="60">
        <f>O72+R72+U72+X72</f>
        <v>0</v>
      </c>
      <c r="AB72" s="135"/>
      <c r="AC72" s="118"/>
      <c r="AD72" s="121"/>
    </row>
    <row r="73" spans="2:30" ht="33.75" customHeight="1" thickBot="1" x14ac:dyDescent="0.3">
      <c r="B73" s="125"/>
      <c r="C73" s="128"/>
      <c r="D73" s="128"/>
      <c r="E73" s="128"/>
      <c r="F73" s="128"/>
      <c r="G73" s="107"/>
      <c r="H73" s="110"/>
      <c r="I73" s="113"/>
      <c r="J73" s="107"/>
      <c r="K73" s="110"/>
      <c r="L73" s="113"/>
      <c r="M73" s="56" t="s">
        <v>11</v>
      </c>
      <c r="N73" s="241"/>
      <c r="O73" s="242"/>
      <c r="P73" s="242"/>
      <c r="Q73" s="242"/>
      <c r="R73" s="242"/>
      <c r="S73" s="242"/>
      <c r="T73" s="242"/>
      <c r="U73" s="242"/>
      <c r="V73" s="243"/>
      <c r="W73" s="52" t="str">
        <f>IF(OR(W71="",W72=""),"",IFERROR(W71/W72,0))</f>
        <v/>
      </c>
      <c r="X73" s="52" t="str">
        <f>IF(OR(X71="",X72=""),"",IFERROR(X71/X72,0))</f>
        <v/>
      </c>
      <c r="Y73" s="116"/>
      <c r="Z73" s="52">
        <f>IF(OR(Z71="",Z72=""),"",IFERROR(Z71/Z72,0))</f>
        <v>0</v>
      </c>
      <c r="AA73" s="52">
        <f>IF(OR(AA71="",AA72=""),"",IFERROR(AA71/AA72,0))</f>
        <v>0</v>
      </c>
      <c r="AB73" s="116"/>
      <c r="AC73" s="119"/>
      <c r="AD73" s="122"/>
    </row>
    <row r="74" spans="2:30" s="4" customFormat="1" ht="30" customHeight="1" thickBot="1" x14ac:dyDescent="0.35">
      <c r="B74" s="217" t="s">
        <v>21</v>
      </c>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row>
    <row r="75" spans="2:30" ht="30" customHeight="1" x14ac:dyDescent="0.25">
      <c r="B75" s="178" t="s">
        <v>122</v>
      </c>
      <c r="C75" s="181" t="s">
        <v>104</v>
      </c>
      <c r="D75" s="181" t="s">
        <v>105</v>
      </c>
      <c r="E75" s="181" t="s">
        <v>106</v>
      </c>
      <c r="F75" s="181" t="s">
        <v>94</v>
      </c>
      <c r="G75" s="105">
        <v>5408</v>
      </c>
      <c r="H75" s="108">
        <v>5408</v>
      </c>
      <c r="I75" s="111">
        <f>IFERROR(G75/H75-1,"")</f>
        <v>0</v>
      </c>
      <c r="J75" s="105">
        <v>5408</v>
      </c>
      <c r="K75" s="108">
        <v>5408</v>
      </c>
      <c r="L75" s="111">
        <f>IFERROR(J75/K75-1,"")</f>
        <v>0</v>
      </c>
      <c r="M75" s="54" t="s">
        <v>0</v>
      </c>
      <c r="N75" s="11">
        <v>5408</v>
      </c>
      <c r="O75" s="81">
        <v>4127</v>
      </c>
      <c r="P75" s="114">
        <f>IF(O75&gt;=0,IFERROR(O75/N75,0),"")</f>
        <v>0.76312869822485208</v>
      </c>
      <c r="Q75" s="13"/>
      <c r="R75" s="81"/>
      <c r="S75" s="114">
        <f>IF(R75&gt;=0,IFERROR(R75/Q75,0),"")</f>
        <v>0</v>
      </c>
      <c r="T75" s="13"/>
      <c r="U75" s="81"/>
      <c r="V75" s="114">
        <f>IF(U75&gt;=0,IFERROR(U75/T75,0),"")</f>
        <v>0</v>
      </c>
      <c r="W75" s="13"/>
      <c r="X75" s="81"/>
      <c r="Y75" s="114">
        <f>IF(X75&gt;=0,IFERROR(X75/W75,0),"")</f>
        <v>0</v>
      </c>
      <c r="Z75" s="86">
        <f>N75+Q75+T75+W75</f>
        <v>5408</v>
      </c>
      <c r="AA75" s="44">
        <f>O75+R75+U75+X75</f>
        <v>4127</v>
      </c>
      <c r="AB75" s="114">
        <f>IF(AND(AA75&lt;0.000000000001,Z75&lt;0.000000000000001),"",IFERROR(AA75/Z75,0))</f>
        <v>0.76312869822485208</v>
      </c>
      <c r="AC75" s="117" t="s">
        <v>147</v>
      </c>
      <c r="AD75" s="120" t="s">
        <v>94</v>
      </c>
    </row>
    <row r="76" spans="2:30" ht="30" customHeight="1" x14ac:dyDescent="0.25">
      <c r="B76" s="179"/>
      <c r="C76" s="182"/>
      <c r="D76" s="182"/>
      <c r="E76" s="182"/>
      <c r="F76" s="182"/>
      <c r="G76" s="106"/>
      <c r="H76" s="109"/>
      <c r="I76" s="112"/>
      <c r="J76" s="106"/>
      <c r="K76" s="109"/>
      <c r="L76" s="112"/>
      <c r="M76" s="55" t="s">
        <v>1</v>
      </c>
      <c r="N76" s="12">
        <v>5408</v>
      </c>
      <c r="O76" s="10">
        <v>5408</v>
      </c>
      <c r="P76" s="135"/>
      <c r="Q76" s="10"/>
      <c r="R76" s="10"/>
      <c r="S76" s="135"/>
      <c r="T76" s="74"/>
      <c r="U76" s="74"/>
      <c r="V76" s="135"/>
      <c r="W76" s="10"/>
      <c r="X76" s="10"/>
      <c r="Y76" s="135"/>
      <c r="Z76" s="83">
        <f>K75</f>
        <v>5408</v>
      </c>
      <c r="AA76" s="83">
        <f>K75</f>
        <v>5408</v>
      </c>
      <c r="AB76" s="115"/>
      <c r="AC76" s="118"/>
      <c r="AD76" s="121"/>
    </row>
    <row r="77" spans="2:30" ht="30" customHeight="1" thickBot="1" x14ac:dyDescent="0.3">
      <c r="B77" s="180"/>
      <c r="C77" s="183"/>
      <c r="D77" s="183"/>
      <c r="E77" s="183"/>
      <c r="F77" s="183"/>
      <c r="G77" s="107"/>
      <c r="H77" s="110"/>
      <c r="I77" s="113"/>
      <c r="J77" s="107"/>
      <c r="K77" s="110"/>
      <c r="L77" s="113"/>
      <c r="M77" s="56" t="s">
        <v>11</v>
      </c>
      <c r="N77" s="53">
        <f>IF(OR(N75="",N76=""),"",IFERROR(N75/N76,0))</f>
        <v>1</v>
      </c>
      <c r="O77" s="51">
        <f>IF(OR(O75="",O76=""),"",IFERROR(O75/O76,0))</f>
        <v>0.76312869822485208</v>
      </c>
      <c r="P77" s="116"/>
      <c r="Q77" s="51" t="str">
        <f>IF(OR(Q75="",Q76=""),"",IFERROR(Q75/Q76,0))</f>
        <v/>
      </c>
      <c r="R77" s="51" t="str">
        <f>IF(OR(R75="",R76=""),"",IFERROR(R75/R76,0))</f>
        <v/>
      </c>
      <c r="S77" s="116"/>
      <c r="T77" s="51" t="str">
        <f>IF(OR(T75="",T76=""),"",IFERROR(T75/T76,0))</f>
        <v/>
      </c>
      <c r="U77" s="51"/>
      <c r="V77" s="116"/>
      <c r="W77" s="51" t="str">
        <f>IF(OR(W75="",W76=""),"",IFERROR(W75/W76,0))</f>
        <v/>
      </c>
      <c r="X77" s="51" t="str">
        <f>IF(OR(X75="",X76=""),"",IFERROR(X75/X76,0))</f>
        <v/>
      </c>
      <c r="Y77" s="116"/>
      <c r="Z77" s="51">
        <f>IF(OR(Z75="",Z76=""),"",IFERROR(Z75/Z76,0))</f>
        <v>1</v>
      </c>
      <c r="AA77" s="51">
        <f>IF(OR(AA75="",AA76=""),"",IFERROR(AA75/AA76,0))</f>
        <v>0.76312869822485208</v>
      </c>
      <c r="AB77" s="116"/>
      <c r="AC77" s="119"/>
      <c r="AD77" s="122"/>
    </row>
    <row r="78" spans="2:30" s="4" customFormat="1" ht="30" customHeight="1" thickBot="1" x14ac:dyDescent="0.35">
      <c r="B78" s="231" t="s">
        <v>22</v>
      </c>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row>
    <row r="79" spans="2:30" ht="39" customHeight="1" x14ac:dyDescent="0.25">
      <c r="B79" s="123" t="s">
        <v>115</v>
      </c>
      <c r="C79" s="126" t="s">
        <v>102</v>
      </c>
      <c r="D79" s="126" t="s">
        <v>193</v>
      </c>
      <c r="E79" s="126" t="s">
        <v>23</v>
      </c>
      <c r="F79" s="126" t="s">
        <v>45</v>
      </c>
      <c r="G79" s="172">
        <v>25</v>
      </c>
      <c r="H79" s="175">
        <v>22</v>
      </c>
      <c r="I79" s="111">
        <f>IFERROR(G79/H79-1,"")</f>
        <v>0.13636363636363646</v>
      </c>
      <c r="J79" s="105">
        <v>25</v>
      </c>
      <c r="K79" s="108">
        <v>25</v>
      </c>
      <c r="L79" s="111">
        <f>IFERROR(J79/K79-1,"")</f>
        <v>0</v>
      </c>
      <c r="M79" s="54" t="s">
        <v>0</v>
      </c>
      <c r="N79" s="140" t="s">
        <v>67</v>
      </c>
      <c r="O79" s="141"/>
      <c r="P79" s="141"/>
      <c r="Q79" s="141"/>
      <c r="R79" s="141"/>
      <c r="S79" s="141"/>
      <c r="T79" s="141"/>
      <c r="U79" s="141"/>
      <c r="V79" s="142"/>
      <c r="W79" s="13"/>
      <c r="X79" s="81"/>
      <c r="Y79" s="114">
        <f>IF(X79&gt;=0,IFERROR(X79/W79,0),"")</f>
        <v>0</v>
      </c>
      <c r="Z79" s="44">
        <f>W79</f>
        <v>0</v>
      </c>
      <c r="AA79" s="44">
        <f>X79</f>
        <v>0</v>
      </c>
      <c r="AB79" s="114" t="str">
        <f>IF(AND(AA79&lt;0.000000000001,Z79&lt;0.000000000000001),"",IFERROR(AA79/Z79,0))</f>
        <v/>
      </c>
      <c r="AC79" s="117" t="s">
        <v>47</v>
      </c>
      <c r="AD79" s="120" t="s">
        <v>45</v>
      </c>
    </row>
    <row r="80" spans="2:30" ht="39" customHeight="1" x14ac:dyDescent="0.25">
      <c r="B80" s="124"/>
      <c r="C80" s="127"/>
      <c r="D80" s="127"/>
      <c r="E80" s="127"/>
      <c r="F80" s="127"/>
      <c r="G80" s="173"/>
      <c r="H80" s="176"/>
      <c r="I80" s="112"/>
      <c r="J80" s="106"/>
      <c r="K80" s="109"/>
      <c r="L80" s="112"/>
      <c r="M80" s="55" t="s">
        <v>1</v>
      </c>
      <c r="N80" s="143"/>
      <c r="O80" s="144"/>
      <c r="P80" s="144"/>
      <c r="Q80" s="144"/>
      <c r="R80" s="144"/>
      <c r="S80" s="144"/>
      <c r="T80" s="144"/>
      <c r="U80" s="144"/>
      <c r="V80" s="145"/>
      <c r="W80" s="10"/>
      <c r="X80" s="10"/>
      <c r="Y80" s="135"/>
      <c r="Z80" s="83">
        <f>K79</f>
        <v>25</v>
      </c>
      <c r="AA80" s="83">
        <f>K79</f>
        <v>25</v>
      </c>
      <c r="AB80" s="115"/>
      <c r="AC80" s="118"/>
      <c r="AD80" s="121"/>
    </row>
    <row r="81" spans="2:30" ht="39" customHeight="1" thickBot="1" x14ac:dyDescent="0.3">
      <c r="B81" s="125"/>
      <c r="C81" s="128"/>
      <c r="D81" s="128"/>
      <c r="E81" s="128"/>
      <c r="F81" s="128"/>
      <c r="G81" s="174"/>
      <c r="H81" s="177"/>
      <c r="I81" s="113"/>
      <c r="J81" s="107"/>
      <c r="K81" s="110"/>
      <c r="L81" s="113"/>
      <c r="M81" s="56" t="s">
        <v>11</v>
      </c>
      <c r="N81" s="146"/>
      <c r="O81" s="147"/>
      <c r="P81" s="147"/>
      <c r="Q81" s="147"/>
      <c r="R81" s="147"/>
      <c r="S81" s="147"/>
      <c r="T81" s="147"/>
      <c r="U81" s="147"/>
      <c r="V81" s="148"/>
      <c r="W81" s="51" t="str">
        <f>IF(OR(W79="",W80=""),"",IFERROR(W79/W80,0)-1)</f>
        <v/>
      </c>
      <c r="X81" s="51" t="str">
        <f>IF(OR(X79="",X80=""),"",IFERROR(X79/X80,0)-1)</f>
        <v/>
      </c>
      <c r="Y81" s="116"/>
      <c r="Z81" s="51">
        <f>IF(OR(Z79="",Z80=""),"",IFERROR(Z79/Z80,0)-1)</f>
        <v>-1</v>
      </c>
      <c r="AA81" s="51">
        <f>IF(OR(AA79="",AA80=""),"",IFERROR(AA79/AA80,0)-1)</f>
        <v>-1</v>
      </c>
      <c r="AB81" s="116"/>
      <c r="AC81" s="119"/>
      <c r="AD81" s="122"/>
    </row>
    <row r="82" spans="2:30" ht="30" customHeight="1" x14ac:dyDescent="0.25">
      <c r="B82" s="123" t="s">
        <v>119</v>
      </c>
      <c r="C82" s="126" t="s">
        <v>192</v>
      </c>
      <c r="D82" s="126" t="s">
        <v>103</v>
      </c>
      <c r="E82" s="126" t="s">
        <v>24</v>
      </c>
      <c r="F82" s="126" t="s">
        <v>45</v>
      </c>
      <c r="G82" s="172">
        <v>25</v>
      </c>
      <c r="H82" s="175">
        <v>20</v>
      </c>
      <c r="I82" s="111">
        <f>IFERROR(G82/H82-1,"")</f>
        <v>0.25</v>
      </c>
      <c r="J82" s="105">
        <v>25</v>
      </c>
      <c r="K82" s="108">
        <v>25</v>
      </c>
      <c r="L82" s="111">
        <f>IFERROR(J82/K82-1,"")</f>
        <v>0</v>
      </c>
      <c r="M82" s="54" t="s">
        <v>0</v>
      </c>
      <c r="N82" s="140" t="s">
        <v>67</v>
      </c>
      <c r="O82" s="141"/>
      <c r="P82" s="141"/>
      <c r="Q82" s="141"/>
      <c r="R82" s="141"/>
      <c r="S82" s="141"/>
      <c r="T82" s="141"/>
      <c r="U82" s="141"/>
      <c r="V82" s="142"/>
      <c r="W82" s="13"/>
      <c r="X82" s="45"/>
      <c r="Y82" s="114">
        <f>IF(X82&gt;=0,IFERROR(X82/W82,0),"")</f>
        <v>0</v>
      </c>
      <c r="Z82" s="44">
        <f>W82</f>
        <v>0</v>
      </c>
      <c r="AA82" s="44">
        <f>X82</f>
        <v>0</v>
      </c>
      <c r="AB82" s="114" t="str">
        <f>IF(AND(AA82&lt;0.000000000001,Z82&lt;0.000000000000001),"",IFERROR(AA82/Z82,0))</f>
        <v/>
      </c>
      <c r="AC82" s="117" t="s">
        <v>207</v>
      </c>
      <c r="AD82" s="120" t="s">
        <v>45</v>
      </c>
    </row>
    <row r="83" spans="2:30" ht="30" customHeight="1" x14ac:dyDescent="0.25">
      <c r="B83" s="124"/>
      <c r="C83" s="127"/>
      <c r="D83" s="127"/>
      <c r="E83" s="127"/>
      <c r="F83" s="127"/>
      <c r="G83" s="173"/>
      <c r="H83" s="176"/>
      <c r="I83" s="112"/>
      <c r="J83" s="106"/>
      <c r="K83" s="109"/>
      <c r="L83" s="112"/>
      <c r="M83" s="55" t="s">
        <v>1</v>
      </c>
      <c r="N83" s="143"/>
      <c r="O83" s="144"/>
      <c r="P83" s="144"/>
      <c r="Q83" s="144"/>
      <c r="R83" s="144"/>
      <c r="S83" s="144"/>
      <c r="T83" s="144"/>
      <c r="U83" s="144"/>
      <c r="V83" s="145"/>
      <c r="W83" s="10"/>
      <c r="X83" s="10"/>
      <c r="Y83" s="135"/>
      <c r="Z83" s="59">
        <f>K82</f>
        <v>25</v>
      </c>
      <c r="AA83" s="59">
        <f>K82</f>
        <v>25</v>
      </c>
      <c r="AB83" s="115"/>
      <c r="AC83" s="118"/>
      <c r="AD83" s="121"/>
    </row>
    <row r="84" spans="2:30" ht="30" customHeight="1" thickBot="1" x14ac:dyDescent="0.3">
      <c r="B84" s="125"/>
      <c r="C84" s="128"/>
      <c r="D84" s="128"/>
      <c r="E84" s="128"/>
      <c r="F84" s="128"/>
      <c r="G84" s="174"/>
      <c r="H84" s="177"/>
      <c r="I84" s="113"/>
      <c r="J84" s="107"/>
      <c r="K84" s="110"/>
      <c r="L84" s="113"/>
      <c r="M84" s="56" t="s">
        <v>11</v>
      </c>
      <c r="N84" s="146"/>
      <c r="O84" s="147"/>
      <c r="P84" s="147"/>
      <c r="Q84" s="147"/>
      <c r="R84" s="147"/>
      <c r="S84" s="147"/>
      <c r="T84" s="147"/>
      <c r="U84" s="147"/>
      <c r="V84" s="148"/>
      <c r="W84" s="51" t="str">
        <f>IF(OR(W82="",W83=""),"",IFERROR(W82/W83,0)-1)</f>
        <v/>
      </c>
      <c r="X84" s="51" t="str">
        <f>IF(OR(X82="",X83=""),"",IFERROR(X82/X83,0)-1)</f>
        <v/>
      </c>
      <c r="Y84" s="116"/>
      <c r="Z84" s="51">
        <f>IF(OR(Z82="",Z83=""),"",IFERROR(Z82/Z83,0)-1)</f>
        <v>-1</v>
      </c>
      <c r="AA84" s="51">
        <f>IF(OR(AA82="",AA83=""),"",IFERROR(AA82/AA83,0)-1)</f>
        <v>-1</v>
      </c>
      <c r="AB84" s="116"/>
      <c r="AC84" s="119"/>
      <c r="AD84" s="122"/>
    </row>
    <row r="85" spans="2:30" s="4" customFormat="1" ht="30" customHeight="1" thickBot="1" x14ac:dyDescent="0.35">
      <c r="B85" s="233" t="s">
        <v>25</v>
      </c>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row>
    <row r="86" spans="2:30" ht="30" customHeight="1" x14ac:dyDescent="0.25">
      <c r="B86" s="123" t="s">
        <v>181</v>
      </c>
      <c r="C86" s="165" t="s">
        <v>26</v>
      </c>
      <c r="D86" s="165" t="s">
        <v>27</v>
      </c>
      <c r="E86" s="165" t="s">
        <v>29</v>
      </c>
      <c r="F86" s="165" t="s">
        <v>28</v>
      </c>
      <c r="G86" s="159" t="s">
        <v>208</v>
      </c>
      <c r="H86" s="159" t="s">
        <v>208</v>
      </c>
      <c r="I86" s="162"/>
      <c r="J86" s="159">
        <v>17</v>
      </c>
      <c r="K86" s="159" t="s">
        <v>208</v>
      </c>
      <c r="L86" s="162" t="str">
        <f>IFERROR(J86/K86-1,"")</f>
        <v/>
      </c>
      <c r="M86" s="92" t="s">
        <v>0</v>
      </c>
      <c r="N86" s="245" t="s">
        <v>67</v>
      </c>
      <c r="O86" s="246"/>
      <c r="P86" s="246"/>
      <c r="Q86" s="246"/>
      <c r="R86" s="246"/>
      <c r="S86" s="246"/>
      <c r="T86" s="246"/>
      <c r="U86" s="246"/>
      <c r="V86" s="247"/>
      <c r="W86" s="93"/>
      <c r="X86" s="82"/>
      <c r="Y86" s="234">
        <f>IF(X86&gt;=0,IFERROR(X86/W86,0),"")</f>
        <v>0</v>
      </c>
      <c r="Z86" s="44">
        <f>W86</f>
        <v>0</v>
      </c>
      <c r="AA86" s="44">
        <f>X86</f>
        <v>0</v>
      </c>
      <c r="AB86" s="234" t="str">
        <f>IF(AND(AA86&lt;0.000000000001,Z86&lt;0.000000000000001),"",IFERROR(AA86/Z86,0))</f>
        <v/>
      </c>
      <c r="AC86" s="117" t="s">
        <v>61</v>
      </c>
      <c r="AD86" s="120" t="s">
        <v>14</v>
      </c>
    </row>
    <row r="87" spans="2:30" ht="30" customHeight="1" x14ac:dyDescent="0.25">
      <c r="B87" s="124"/>
      <c r="C87" s="166"/>
      <c r="D87" s="166"/>
      <c r="E87" s="166"/>
      <c r="F87" s="166"/>
      <c r="G87" s="160"/>
      <c r="H87" s="160"/>
      <c r="I87" s="163"/>
      <c r="J87" s="160"/>
      <c r="K87" s="160"/>
      <c r="L87" s="163"/>
      <c r="M87" s="94" t="s">
        <v>1</v>
      </c>
      <c r="N87" s="248"/>
      <c r="O87" s="249"/>
      <c r="P87" s="249"/>
      <c r="Q87" s="249"/>
      <c r="R87" s="249"/>
      <c r="S87" s="249"/>
      <c r="T87" s="249"/>
      <c r="U87" s="249"/>
      <c r="V87" s="250"/>
      <c r="W87" s="74"/>
      <c r="X87" s="74"/>
      <c r="Y87" s="235"/>
      <c r="Z87" s="83" t="str">
        <f>K86</f>
        <v>S/D</v>
      </c>
      <c r="AA87" s="83" t="str">
        <f>K86</f>
        <v>S/D</v>
      </c>
      <c r="AB87" s="235"/>
      <c r="AC87" s="118"/>
      <c r="AD87" s="121"/>
    </row>
    <row r="88" spans="2:30" ht="30" customHeight="1" thickBot="1" x14ac:dyDescent="0.3">
      <c r="B88" s="125"/>
      <c r="C88" s="167"/>
      <c r="D88" s="167"/>
      <c r="E88" s="167"/>
      <c r="F88" s="167"/>
      <c r="G88" s="161"/>
      <c r="H88" s="161"/>
      <c r="I88" s="164"/>
      <c r="J88" s="161"/>
      <c r="K88" s="161"/>
      <c r="L88" s="164"/>
      <c r="M88" s="95" t="s">
        <v>11</v>
      </c>
      <c r="N88" s="251"/>
      <c r="O88" s="252"/>
      <c r="P88" s="252"/>
      <c r="Q88" s="252"/>
      <c r="R88" s="252"/>
      <c r="S88" s="252"/>
      <c r="T88" s="252"/>
      <c r="U88" s="252"/>
      <c r="V88" s="253"/>
      <c r="W88" s="96" t="str">
        <f>IF(OR(W86="",W87=""),"",IFERROR(W86/W87,0)-1)</f>
        <v/>
      </c>
      <c r="X88" s="96" t="str">
        <f>IF(OR(X86="",X87=""),"",IFERROR(X86/X87,0)-1)</f>
        <v/>
      </c>
      <c r="Y88" s="236"/>
      <c r="Z88" s="96">
        <f>IF(OR(Z86="",Z87=""),"",IFERROR(Z86/Z87,0)-1)</f>
        <v>-1</v>
      </c>
      <c r="AA88" s="96">
        <f>IF(OR(AA86="",AA87=""),"",IFERROR(AA86/AA87,0)-1)</f>
        <v>-1</v>
      </c>
      <c r="AB88" s="236"/>
      <c r="AC88" s="119"/>
      <c r="AD88" s="122"/>
    </row>
    <row r="89" spans="2:30" ht="30" customHeight="1" x14ac:dyDescent="0.25">
      <c r="B89" s="123" t="s">
        <v>181</v>
      </c>
      <c r="C89" s="165" t="s">
        <v>30</v>
      </c>
      <c r="D89" s="165" t="s">
        <v>31</v>
      </c>
      <c r="E89" s="165" t="s">
        <v>33</v>
      </c>
      <c r="F89" s="165" t="s">
        <v>32</v>
      </c>
      <c r="G89" s="159">
        <v>70</v>
      </c>
      <c r="H89" s="159">
        <v>18</v>
      </c>
      <c r="I89" s="162"/>
      <c r="J89" s="159">
        <v>82</v>
      </c>
      <c r="K89" s="159">
        <v>70</v>
      </c>
      <c r="L89" s="162">
        <f>IFERROR(J89/K89-1,"")</f>
        <v>0.17142857142857149</v>
      </c>
      <c r="M89" s="92" t="s">
        <v>0</v>
      </c>
      <c r="N89" s="245" t="s">
        <v>67</v>
      </c>
      <c r="O89" s="246"/>
      <c r="P89" s="246"/>
      <c r="Q89" s="246"/>
      <c r="R89" s="246"/>
      <c r="S89" s="246"/>
      <c r="T89" s="246"/>
      <c r="U89" s="246"/>
      <c r="V89" s="247"/>
      <c r="W89" s="93"/>
      <c r="X89" s="82"/>
      <c r="Y89" s="234">
        <f>IF(X89&gt;=0,IFERROR(X89/W89,0),"")</f>
        <v>0</v>
      </c>
      <c r="Z89" s="44">
        <f>W89</f>
        <v>0</v>
      </c>
      <c r="AA89" s="44">
        <f>X89</f>
        <v>0</v>
      </c>
      <c r="AB89" s="234" t="str">
        <f>IF(AND(AA89&lt;0.000000000001,Z89&lt;0.000000000000001),"",IFERROR(AA89/Z89,0))</f>
        <v/>
      </c>
      <c r="AC89" s="117" t="s">
        <v>62</v>
      </c>
      <c r="AD89" s="120" t="s">
        <v>14</v>
      </c>
    </row>
    <row r="90" spans="2:30" ht="30" customHeight="1" x14ac:dyDescent="0.25">
      <c r="B90" s="124"/>
      <c r="C90" s="166"/>
      <c r="D90" s="166"/>
      <c r="E90" s="166"/>
      <c r="F90" s="166"/>
      <c r="G90" s="160"/>
      <c r="H90" s="160"/>
      <c r="I90" s="163"/>
      <c r="J90" s="160"/>
      <c r="K90" s="160"/>
      <c r="L90" s="163"/>
      <c r="M90" s="94" t="s">
        <v>1</v>
      </c>
      <c r="N90" s="248"/>
      <c r="O90" s="249"/>
      <c r="P90" s="249"/>
      <c r="Q90" s="249"/>
      <c r="R90" s="249"/>
      <c r="S90" s="249"/>
      <c r="T90" s="249"/>
      <c r="U90" s="249"/>
      <c r="V90" s="250"/>
      <c r="W90" s="74"/>
      <c r="X90" s="74"/>
      <c r="Y90" s="235"/>
      <c r="Z90" s="83">
        <f>K89</f>
        <v>70</v>
      </c>
      <c r="AA90" s="83">
        <f>K89</f>
        <v>70</v>
      </c>
      <c r="AB90" s="235"/>
      <c r="AC90" s="118"/>
      <c r="AD90" s="121"/>
    </row>
    <row r="91" spans="2:30" ht="30" customHeight="1" thickBot="1" x14ac:dyDescent="0.3">
      <c r="B91" s="125"/>
      <c r="C91" s="167"/>
      <c r="D91" s="167"/>
      <c r="E91" s="167"/>
      <c r="F91" s="167"/>
      <c r="G91" s="161"/>
      <c r="H91" s="161"/>
      <c r="I91" s="164"/>
      <c r="J91" s="161"/>
      <c r="K91" s="161"/>
      <c r="L91" s="164"/>
      <c r="M91" s="95" t="s">
        <v>11</v>
      </c>
      <c r="N91" s="251"/>
      <c r="O91" s="252"/>
      <c r="P91" s="252"/>
      <c r="Q91" s="252"/>
      <c r="R91" s="252"/>
      <c r="S91" s="252"/>
      <c r="T91" s="252"/>
      <c r="U91" s="252"/>
      <c r="V91" s="253"/>
      <c r="W91" s="96" t="str">
        <f>IF(OR(W89="",W90=""),"",IFERROR(W89/W90,0)-1)</f>
        <v/>
      </c>
      <c r="X91" s="96" t="str">
        <f>IF(OR(X89="",X90=""),"",IFERROR(X89/X90,0)-1)</f>
        <v/>
      </c>
      <c r="Y91" s="236"/>
      <c r="Z91" s="96">
        <f>IF(OR(Z89="",Z90=""),"",IFERROR(Z89/Z90,0)-1)</f>
        <v>-1</v>
      </c>
      <c r="AA91" s="96">
        <f>IF(OR(AA89="",AA90=""),"",IFERROR(AA89/AA90,0)-1)</f>
        <v>-1</v>
      </c>
      <c r="AB91" s="236"/>
      <c r="AC91" s="119"/>
      <c r="AD91" s="122"/>
    </row>
    <row r="92" spans="2:30" ht="30" customHeight="1" x14ac:dyDescent="0.25">
      <c r="B92" s="123" t="s">
        <v>181</v>
      </c>
      <c r="C92" s="165" t="s">
        <v>34</v>
      </c>
      <c r="D92" s="165" t="s">
        <v>35</v>
      </c>
      <c r="E92" s="165" t="s">
        <v>39</v>
      </c>
      <c r="F92" s="165" t="s">
        <v>36</v>
      </c>
      <c r="G92" s="159">
        <v>1</v>
      </c>
      <c r="H92" s="159">
        <v>9</v>
      </c>
      <c r="I92" s="162"/>
      <c r="J92" s="159">
        <v>1</v>
      </c>
      <c r="K92" s="159">
        <v>9</v>
      </c>
      <c r="L92" s="162">
        <f>IFERROR(J92/K92,"")</f>
        <v>0.1111111111111111</v>
      </c>
      <c r="M92" s="92" t="s">
        <v>0</v>
      </c>
      <c r="N92" s="97"/>
      <c r="O92" s="82"/>
      <c r="P92" s="169">
        <f>IF(O92&gt;=0,IFERROR(O92/N92,0),"")</f>
        <v>0</v>
      </c>
      <c r="Q92" s="93"/>
      <c r="R92" s="82"/>
      <c r="S92" s="169">
        <f>IF(R92&gt;=0,IFERROR(R92/Q92,0),"")</f>
        <v>0</v>
      </c>
      <c r="T92" s="93"/>
      <c r="U92" s="82"/>
      <c r="V92" s="169">
        <f>IF(U92&gt;=0,IFERROR(U92/T92,0),"")</f>
        <v>0</v>
      </c>
      <c r="W92" s="93"/>
      <c r="X92" s="82"/>
      <c r="Y92" s="169">
        <f>IF(X92&gt;=0,IFERROR(X92/W92,0),"")</f>
        <v>0</v>
      </c>
      <c r="Z92" s="44">
        <f>N92+Q92+T92+W92</f>
        <v>0</v>
      </c>
      <c r="AA92" s="44">
        <f>O92+R92+U92+X92</f>
        <v>0</v>
      </c>
      <c r="AB92" s="169" t="str">
        <f>IF(AND(AA92&lt;0.000000000001,Z92&lt;0.000000000000001),"",IFERROR(AA92/Z92,0))</f>
        <v/>
      </c>
      <c r="AC92" s="117" t="s">
        <v>63</v>
      </c>
      <c r="AD92" s="120" t="s">
        <v>41</v>
      </c>
    </row>
    <row r="93" spans="2:30" ht="30" customHeight="1" x14ac:dyDescent="0.25">
      <c r="B93" s="124"/>
      <c r="C93" s="166"/>
      <c r="D93" s="166"/>
      <c r="E93" s="166"/>
      <c r="F93" s="166"/>
      <c r="G93" s="160"/>
      <c r="H93" s="160"/>
      <c r="I93" s="163"/>
      <c r="J93" s="160"/>
      <c r="K93" s="160"/>
      <c r="L93" s="163"/>
      <c r="M93" s="94" t="s">
        <v>1</v>
      </c>
      <c r="N93" s="98"/>
      <c r="O93" s="74"/>
      <c r="P93" s="170"/>
      <c r="Q93" s="74"/>
      <c r="R93" s="74"/>
      <c r="S93" s="170"/>
      <c r="T93" s="74"/>
      <c r="U93" s="74"/>
      <c r="V93" s="170"/>
      <c r="W93" s="74"/>
      <c r="X93" s="74"/>
      <c r="Y93" s="170"/>
      <c r="Z93" s="83">
        <f>K92</f>
        <v>9</v>
      </c>
      <c r="AA93" s="83">
        <f>K92</f>
        <v>9</v>
      </c>
      <c r="AB93" s="238"/>
      <c r="AC93" s="118"/>
      <c r="AD93" s="121"/>
    </row>
    <row r="94" spans="2:30" ht="30" customHeight="1" thickBot="1" x14ac:dyDescent="0.3">
      <c r="B94" s="125"/>
      <c r="C94" s="167"/>
      <c r="D94" s="167"/>
      <c r="E94" s="167"/>
      <c r="F94" s="167"/>
      <c r="G94" s="161"/>
      <c r="H94" s="161"/>
      <c r="I94" s="164"/>
      <c r="J94" s="161"/>
      <c r="K94" s="161"/>
      <c r="L94" s="164"/>
      <c r="M94" s="95" t="s">
        <v>11</v>
      </c>
      <c r="N94" s="99" t="str">
        <f>IF(OR(N92="",N93=""),"",IFERROR(N92/N93,0))</f>
        <v/>
      </c>
      <c r="O94" s="96" t="str">
        <f>IF(OR(O92="",O93=""),"",IFERROR(O92/O93,0))</f>
        <v/>
      </c>
      <c r="P94" s="171"/>
      <c r="Q94" s="96" t="str">
        <f>IF(OR(Q92="",Q93=""),"",IFERROR(Q92/Q93,0))</f>
        <v/>
      </c>
      <c r="R94" s="96" t="str">
        <f>IF(OR(R92="",R93=""),"",IFERROR(R92/R93,0))</f>
        <v/>
      </c>
      <c r="S94" s="171"/>
      <c r="T94" s="96" t="str">
        <f>IF(OR(T92="",T93=""),"",IFERROR(T92/T93,0))</f>
        <v/>
      </c>
      <c r="U94" s="96"/>
      <c r="V94" s="171"/>
      <c r="W94" s="96" t="str">
        <f>IF(OR(W92="",W93=""),"",IFERROR(W92/W93,0))</f>
        <v/>
      </c>
      <c r="X94" s="96" t="str">
        <f>IF(OR(X92="",X93=""),"",IFERROR(X92/X93,0))</f>
        <v/>
      </c>
      <c r="Y94" s="171"/>
      <c r="Z94" s="96">
        <f>IF(OR(Z92="",Z93=""),"",IFERROR(Z92/Z93,0))</f>
        <v>0</v>
      </c>
      <c r="AA94" s="96">
        <f>IF(OR(AA92="",AA93=""),"",IFERROR(AA92/AA93,0))</f>
        <v>0</v>
      </c>
      <c r="AB94" s="171"/>
      <c r="AC94" s="119"/>
      <c r="AD94" s="122"/>
    </row>
    <row r="95" spans="2:30" s="15" customFormat="1" ht="30" customHeight="1" x14ac:dyDescent="0.25">
      <c r="B95" s="35"/>
      <c r="C95" s="34"/>
      <c r="D95" s="34"/>
      <c r="E95" s="151" t="s">
        <v>12</v>
      </c>
      <c r="F95" s="151"/>
      <c r="G95" s="34"/>
      <c r="H95" s="34"/>
      <c r="I95" s="34"/>
      <c r="J95" s="37"/>
      <c r="K95" s="37"/>
      <c r="L95" s="49"/>
      <c r="M95" s="38"/>
      <c r="N95" s="34"/>
      <c r="O95" s="34"/>
      <c r="P95" s="34"/>
      <c r="Q95" s="34"/>
      <c r="R95" s="151" t="s">
        <v>13</v>
      </c>
      <c r="S95" s="151"/>
      <c r="T95" s="39"/>
      <c r="U95" s="39"/>
      <c r="V95" s="34"/>
      <c r="W95" s="40"/>
      <c r="X95" s="41"/>
      <c r="Y95" s="34"/>
      <c r="Z95" s="42"/>
      <c r="AA95" s="43"/>
      <c r="AB95" s="34"/>
      <c r="AC95" s="35"/>
      <c r="AD95" s="35"/>
    </row>
    <row r="96" spans="2:30" s="15" customFormat="1" ht="18" x14ac:dyDescent="0.25">
      <c r="B96" s="30"/>
      <c r="C96" s="18"/>
      <c r="D96" s="18"/>
      <c r="E96" s="18"/>
      <c r="F96" s="18"/>
      <c r="G96" s="75"/>
      <c r="H96" s="75"/>
      <c r="I96" s="75"/>
      <c r="J96" s="16"/>
      <c r="K96" s="16"/>
      <c r="L96" s="47"/>
      <c r="M96" s="18"/>
      <c r="N96" s="18"/>
      <c r="O96" s="18"/>
      <c r="P96" s="18"/>
      <c r="Q96" s="18"/>
      <c r="R96" s="18"/>
      <c r="S96" s="18"/>
      <c r="T96" s="18"/>
      <c r="U96" s="18"/>
      <c r="V96" s="18"/>
      <c r="W96" s="168" t="s">
        <v>51</v>
      </c>
      <c r="X96" s="168"/>
      <c r="Y96" s="18"/>
      <c r="Z96" s="73">
        <v>43284</v>
      </c>
      <c r="AA96" s="23"/>
      <c r="AB96" s="18"/>
      <c r="AC96" s="36"/>
      <c r="AD96" s="36"/>
    </row>
    <row r="97" spans="2:30" s="15" customFormat="1" ht="18" x14ac:dyDescent="0.25">
      <c r="B97" s="30"/>
      <c r="C97" s="18"/>
      <c r="D97" s="18"/>
      <c r="E97" s="104"/>
      <c r="F97" s="104"/>
      <c r="G97" s="75"/>
      <c r="H97" s="75"/>
      <c r="I97" s="75"/>
      <c r="J97" s="70"/>
      <c r="K97" s="70"/>
      <c r="L97" s="70"/>
      <c r="M97" s="18"/>
      <c r="N97" s="18"/>
      <c r="O97" s="18"/>
      <c r="P97" s="18"/>
      <c r="Q97" s="103"/>
      <c r="R97" s="104"/>
      <c r="S97" s="104"/>
      <c r="T97" s="103"/>
      <c r="U97" s="18"/>
      <c r="V97" s="18"/>
      <c r="W97" s="23"/>
      <c r="X97" s="23"/>
      <c r="Y97" s="18"/>
      <c r="Z97" s="24"/>
      <c r="AA97" s="23"/>
      <c r="AB97" s="18"/>
      <c r="AC97" s="36"/>
      <c r="AD97" s="36"/>
    </row>
    <row r="98" spans="2:30" s="15" customFormat="1" ht="20.25" customHeight="1" x14ac:dyDescent="0.25">
      <c r="B98" s="30"/>
      <c r="C98" s="18"/>
      <c r="D98" s="18"/>
      <c r="E98" s="237" t="s">
        <v>211</v>
      </c>
      <c r="F98" s="237"/>
      <c r="G98" s="75"/>
      <c r="H98" s="75"/>
      <c r="I98" s="75"/>
      <c r="J98" s="16"/>
      <c r="K98" s="16"/>
      <c r="L98" s="47"/>
      <c r="M98" s="18"/>
      <c r="N98" s="18"/>
      <c r="O98" s="18"/>
      <c r="P98" s="18"/>
      <c r="Q98" s="237" t="s">
        <v>212</v>
      </c>
      <c r="R98" s="237"/>
      <c r="S98" s="237"/>
      <c r="T98" s="237"/>
      <c r="U98" s="18"/>
      <c r="V98" s="18"/>
      <c r="W98" s="23"/>
      <c r="X98" s="23"/>
      <c r="Y98" s="18"/>
      <c r="Z98" s="24"/>
      <c r="AA98" s="23"/>
      <c r="AB98" s="18"/>
      <c r="AC98" s="36"/>
      <c r="AD98" s="36"/>
    </row>
    <row r="99" spans="2:30" s="15" customFormat="1" ht="20.25" customHeight="1" x14ac:dyDescent="0.25">
      <c r="B99" s="30"/>
      <c r="C99" s="18"/>
      <c r="D99" s="18"/>
      <c r="E99" s="237"/>
      <c r="F99" s="237"/>
      <c r="G99" s="75"/>
      <c r="H99" s="75"/>
      <c r="I99" s="75"/>
      <c r="J99" s="16"/>
      <c r="K99" s="16"/>
      <c r="L99" s="47"/>
      <c r="M99" s="18"/>
      <c r="N99" s="18"/>
      <c r="O99" s="18"/>
      <c r="P99" s="18"/>
      <c r="Q99" s="237"/>
      <c r="R99" s="237"/>
      <c r="S99" s="237"/>
      <c r="T99" s="237"/>
      <c r="U99" s="18"/>
      <c r="V99" s="18"/>
      <c r="W99" s="23"/>
      <c r="X99" s="23"/>
      <c r="Y99" s="18"/>
      <c r="Z99" s="24"/>
      <c r="AA99" s="23"/>
      <c r="AB99" s="18"/>
      <c r="AC99" s="36"/>
      <c r="AD99" s="36"/>
    </row>
    <row r="100" spans="2:30" s="15" customFormat="1" ht="20.25" customHeight="1" x14ac:dyDescent="0.25">
      <c r="B100" s="30"/>
      <c r="C100" s="18"/>
      <c r="D100" s="18"/>
      <c r="E100" s="237"/>
      <c r="F100" s="237"/>
      <c r="G100" s="79"/>
      <c r="H100" s="79"/>
      <c r="I100" s="79"/>
      <c r="J100" s="16"/>
      <c r="K100" s="16"/>
      <c r="L100" s="47"/>
      <c r="M100" s="18"/>
      <c r="N100" s="18"/>
      <c r="O100" s="18"/>
      <c r="P100" s="18"/>
      <c r="Q100" s="237"/>
      <c r="R100" s="237"/>
      <c r="S100" s="237"/>
      <c r="T100" s="237"/>
      <c r="U100" s="18"/>
      <c r="V100" s="18"/>
      <c r="W100" s="23"/>
      <c r="X100" s="23"/>
      <c r="Y100" s="18"/>
      <c r="Z100" s="24"/>
      <c r="AA100" s="23"/>
      <c r="AB100" s="18"/>
      <c r="AC100" s="36"/>
      <c r="AD100" s="36"/>
    </row>
    <row r="101" spans="2:30" s="15" customFormat="1" ht="18" customHeight="1" x14ac:dyDescent="0.25">
      <c r="B101" s="30"/>
      <c r="C101" s="18"/>
      <c r="D101" s="18"/>
      <c r="E101" s="237"/>
      <c r="F101" s="237"/>
      <c r="G101" s="76"/>
      <c r="H101" s="76"/>
      <c r="I101" s="76"/>
      <c r="J101" s="71"/>
      <c r="K101" s="71"/>
      <c r="L101" s="72"/>
      <c r="M101" s="18"/>
      <c r="N101" s="18"/>
      <c r="O101" s="18"/>
      <c r="P101" s="18"/>
      <c r="Q101" s="237"/>
      <c r="R101" s="237"/>
      <c r="S101" s="237"/>
      <c r="T101" s="237"/>
      <c r="U101" s="70"/>
      <c r="V101" s="18"/>
      <c r="W101" s="23"/>
      <c r="X101" s="23"/>
      <c r="Y101" s="18"/>
      <c r="Z101" s="24"/>
      <c r="AA101" s="23"/>
      <c r="AB101" s="18"/>
      <c r="AC101" s="36"/>
      <c r="AD101" s="36"/>
    </row>
    <row r="102" spans="2:30" s="15" customFormat="1" ht="18" x14ac:dyDescent="0.25">
      <c r="B102" s="30"/>
      <c r="C102" s="18"/>
      <c r="D102" s="18"/>
      <c r="E102" s="85"/>
      <c r="F102" s="85"/>
      <c r="G102" s="76"/>
      <c r="H102" s="76"/>
      <c r="I102" s="76"/>
      <c r="J102" s="151"/>
      <c r="K102" s="151"/>
      <c r="L102" s="151"/>
      <c r="M102" s="18"/>
      <c r="N102" s="18"/>
      <c r="O102" s="18"/>
      <c r="P102" s="18"/>
      <c r="Q102" s="151"/>
      <c r="R102" s="151"/>
      <c r="S102" s="151"/>
      <c r="T102" s="151"/>
      <c r="U102" s="18"/>
      <c r="V102" s="18"/>
      <c r="W102" s="23"/>
      <c r="X102" s="23"/>
      <c r="Y102" s="18"/>
      <c r="Z102" s="24"/>
      <c r="AA102" s="23"/>
      <c r="AB102" s="18"/>
      <c r="AC102" s="36"/>
      <c r="AD102" s="36"/>
    </row>
    <row r="103" spans="2:30" s="15" customFormat="1" ht="18" x14ac:dyDescent="0.25">
      <c r="B103" s="30"/>
      <c r="C103" s="18"/>
      <c r="D103" s="18"/>
      <c r="E103" s="244"/>
      <c r="F103" s="244"/>
      <c r="G103" s="76"/>
      <c r="H103" s="76"/>
      <c r="I103" s="76"/>
      <c r="J103" s="151"/>
      <c r="K103" s="151"/>
      <c r="L103" s="151"/>
      <c r="M103" s="18"/>
      <c r="N103" s="18"/>
      <c r="O103" s="18"/>
      <c r="P103" s="18"/>
      <c r="Q103" s="151"/>
      <c r="R103" s="151"/>
      <c r="S103" s="151"/>
      <c r="T103" s="151"/>
      <c r="U103" s="18"/>
      <c r="V103" s="18"/>
      <c r="W103" s="23"/>
      <c r="X103" s="23"/>
      <c r="Y103" s="18"/>
      <c r="Z103" s="24"/>
      <c r="AA103" s="23"/>
      <c r="AB103" s="18"/>
      <c r="AC103" s="36"/>
      <c r="AD103" s="36"/>
    </row>
    <row r="104" spans="2:30" s="15" customFormat="1" ht="18" x14ac:dyDescent="0.25">
      <c r="B104" s="30"/>
      <c r="C104" s="18"/>
      <c r="D104" s="18"/>
      <c r="E104" s="244"/>
      <c r="F104" s="244"/>
      <c r="G104" s="76"/>
      <c r="H104" s="76"/>
      <c r="I104" s="76"/>
      <c r="J104" s="16"/>
      <c r="K104" s="16"/>
      <c r="L104" s="47"/>
      <c r="M104" s="18"/>
      <c r="N104" s="18"/>
      <c r="O104" s="18"/>
      <c r="P104" s="18"/>
      <c r="Q104" s="18"/>
      <c r="R104" s="18"/>
      <c r="S104" s="18"/>
      <c r="T104" s="18"/>
      <c r="U104" s="18"/>
      <c r="V104" s="18"/>
      <c r="W104" s="23"/>
      <c r="X104" s="23"/>
      <c r="Y104" s="18"/>
      <c r="Z104" s="24"/>
      <c r="AA104" s="23"/>
      <c r="AB104" s="18"/>
      <c r="AC104" s="36"/>
      <c r="AD104" s="36"/>
    </row>
    <row r="105" spans="2:30" s="15" customFormat="1" x14ac:dyDescent="0.25">
      <c r="B105" s="30"/>
      <c r="C105" s="23"/>
      <c r="D105" s="23"/>
      <c r="E105" s="23"/>
      <c r="F105" s="23"/>
      <c r="G105" s="23"/>
      <c r="H105" s="23"/>
      <c r="I105" s="23"/>
      <c r="J105" s="21"/>
      <c r="K105" s="21"/>
      <c r="L105" s="48"/>
      <c r="M105" s="17"/>
      <c r="N105" s="22"/>
      <c r="O105" s="23"/>
      <c r="P105" s="23"/>
      <c r="Q105" s="23"/>
      <c r="R105" s="23"/>
      <c r="S105" s="23"/>
      <c r="T105" s="23"/>
      <c r="U105" s="23"/>
      <c r="V105" s="23"/>
      <c r="W105" s="23"/>
      <c r="X105" s="23"/>
      <c r="Y105" s="23"/>
      <c r="Z105" s="24"/>
      <c r="AA105" s="23"/>
      <c r="AB105" s="23"/>
      <c r="AC105" s="30"/>
      <c r="AD105" s="30"/>
    </row>
    <row r="106" spans="2:30" s="15" customFormat="1" x14ac:dyDescent="0.25">
      <c r="B106" s="30"/>
      <c r="C106" s="23"/>
      <c r="D106" s="23"/>
      <c r="E106" s="23"/>
      <c r="F106" s="23"/>
      <c r="G106" s="23"/>
      <c r="H106" s="23"/>
      <c r="I106" s="23"/>
      <c r="J106" s="21"/>
      <c r="K106" s="21"/>
      <c r="L106" s="48"/>
      <c r="M106" s="17"/>
      <c r="N106" s="22"/>
      <c r="O106" s="23"/>
      <c r="P106" s="23"/>
      <c r="Q106" s="23"/>
      <c r="R106" s="23"/>
      <c r="S106" s="23"/>
      <c r="T106" s="23"/>
      <c r="U106" s="23"/>
      <c r="V106" s="23"/>
      <c r="W106" s="23"/>
      <c r="X106" s="23"/>
      <c r="Y106" s="23"/>
      <c r="Z106" s="24"/>
      <c r="AA106" s="23"/>
      <c r="AB106" s="23"/>
      <c r="AC106" s="30"/>
      <c r="AD106" s="30"/>
    </row>
    <row r="107" spans="2:30" s="15" customFormat="1" x14ac:dyDescent="0.25">
      <c r="B107" s="30"/>
      <c r="C107" s="23"/>
      <c r="D107" s="23"/>
      <c r="E107" s="23"/>
      <c r="F107" s="23"/>
      <c r="G107" s="23"/>
      <c r="H107" s="23"/>
      <c r="I107" s="23"/>
      <c r="J107" s="21"/>
      <c r="K107" s="21"/>
      <c r="L107" s="48"/>
      <c r="M107" s="17"/>
      <c r="N107" s="22"/>
      <c r="O107" s="23"/>
      <c r="P107" s="23"/>
      <c r="Q107" s="23"/>
      <c r="R107" s="23"/>
      <c r="S107" s="23"/>
      <c r="T107" s="23"/>
      <c r="U107" s="23"/>
      <c r="V107" s="23"/>
      <c r="W107" s="23"/>
      <c r="X107" s="23"/>
      <c r="Y107" s="23"/>
      <c r="Z107" s="24"/>
      <c r="AA107" s="23"/>
      <c r="AB107" s="23"/>
      <c r="AC107" s="30"/>
      <c r="AD107" s="30"/>
    </row>
    <row r="108" spans="2:30" s="15" customFormat="1" x14ac:dyDescent="0.25">
      <c r="B108" s="30"/>
      <c r="C108" s="23"/>
      <c r="D108" s="23"/>
      <c r="E108" s="23"/>
      <c r="F108" s="23"/>
      <c r="G108" s="23"/>
      <c r="H108" s="23"/>
      <c r="I108" s="23"/>
      <c r="J108" s="21"/>
      <c r="K108" s="21"/>
      <c r="L108" s="48"/>
      <c r="M108" s="17"/>
      <c r="N108" s="22"/>
      <c r="O108" s="23"/>
      <c r="P108" s="23"/>
      <c r="Q108" s="23"/>
      <c r="R108" s="23"/>
      <c r="S108" s="23"/>
      <c r="T108" s="23"/>
      <c r="U108" s="23"/>
      <c r="V108" s="23"/>
      <c r="W108" s="23"/>
      <c r="X108" s="23"/>
      <c r="Y108" s="23"/>
      <c r="Z108" s="24"/>
      <c r="AA108" s="23"/>
      <c r="AB108" s="23"/>
      <c r="AC108" s="30"/>
      <c r="AD108" s="30"/>
    </row>
    <row r="109" spans="2:30" s="15" customFormat="1" x14ac:dyDescent="0.25">
      <c r="B109" s="30"/>
      <c r="C109" s="23"/>
      <c r="D109" s="23"/>
      <c r="E109" s="23"/>
      <c r="F109" s="23"/>
      <c r="G109" s="23"/>
      <c r="H109" s="23"/>
      <c r="I109" s="23"/>
      <c r="J109" s="21"/>
      <c r="K109" s="21"/>
      <c r="L109" s="48"/>
      <c r="M109" s="17"/>
      <c r="N109" s="22"/>
      <c r="O109" s="23"/>
      <c r="P109" s="23"/>
      <c r="Q109" s="23"/>
      <c r="R109" s="23"/>
      <c r="S109" s="23"/>
      <c r="T109" s="23"/>
      <c r="U109" s="23"/>
      <c r="V109" s="23"/>
      <c r="W109" s="23"/>
      <c r="X109" s="23"/>
      <c r="Y109" s="23"/>
      <c r="Z109" s="24"/>
      <c r="AA109" s="23"/>
      <c r="AB109" s="23"/>
      <c r="AC109" s="30"/>
      <c r="AD109" s="30"/>
    </row>
    <row r="110" spans="2:30" s="15" customFormat="1" x14ac:dyDescent="0.25">
      <c r="B110" s="30"/>
      <c r="C110" s="23"/>
      <c r="D110" s="23"/>
      <c r="E110" s="23"/>
      <c r="F110" s="23"/>
      <c r="G110" s="23"/>
      <c r="H110" s="23"/>
      <c r="I110" s="23"/>
      <c r="J110" s="21"/>
      <c r="K110" s="21"/>
      <c r="L110" s="48"/>
      <c r="M110" s="17"/>
      <c r="N110" s="22"/>
      <c r="O110" s="23"/>
      <c r="P110" s="23"/>
      <c r="Q110" s="23"/>
      <c r="R110" s="23"/>
      <c r="S110" s="23"/>
      <c r="T110" s="23"/>
      <c r="U110" s="23"/>
      <c r="V110" s="23"/>
      <c r="W110" s="23"/>
      <c r="X110" s="23"/>
      <c r="Y110" s="23"/>
      <c r="Z110" s="24"/>
      <c r="AA110" s="23"/>
      <c r="AB110" s="23"/>
      <c r="AC110" s="30"/>
      <c r="AD110" s="30"/>
    </row>
    <row r="111" spans="2:30" s="15" customFormat="1" x14ac:dyDescent="0.25">
      <c r="B111" s="30"/>
      <c r="C111" s="23"/>
      <c r="D111" s="23"/>
      <c r="E111" s="23"/>
      <c r="F111" s="23"/>
      <c r="G111" s="23"/>
      <c r="H111" s="23"/>
      <c r="I111" s="23"/>
      <c r="J111" s="21"/>
      <c r="K111" s="21"/>
      <c r="L111" s="48"/>
      <c r="M111" s="17"/>
      <c r="N111" s="22"/>
      <c r="O111" s="23"/>
      <c r="P111" s="23"/>
      <c r="Q111" s="23"/>
      <c r="R111" s="23"/>
      <c r="S111" s="23"/>
      <c r="T111" s="23"/>
      <c r="U111" s="23"/>
      <c r="V111" s="23"/>
      <c r="W111" s="23"/>
      <c r="X111" s="23"/>
      <c r="Y111" s="23"/>
      <c r="Z111" s="24"/>
      <c r="AA111" s="23"/>
      <c r="AB111" s="23"/>
      <c r="AC111" s="30"/>
      <c r="AD111" s="30"/>
    </row>
    <row r="112" spans="2:30" s="15" customFormat="1" x14ac:dyDescent="0.25">
      <c r="B112" s="30"/>
      <c r="C112" s="23"/>
      <c r="D112" s="23"/>
      <c r="E112" s="23"/>
      <c r="F112" s="23"/>
      <c r="G112" s="23"/>
      <c r="H112" s="23"/>
      <c r="I112" s="23"/>
      <c r="J112" s="21"/>
      <c r="K112" s="21"/>
      <c r="L112" s="48"/>
      <c r="M112" s="17"/>
      <c r="N112" s="22"/>
      <c r="O112" s="23"/>
      <c r="P112" s="23"/>
      <c r="Q112" s="23"/>
      <c r="R112" s="23"/>
      <c r="S112" s="23"/>
      <c r="T112" s="23"/>
      <c r="U112" s="23"/>
      <c r="V112" s="23"/>
      <c r="W112" s="23"/>
      <c r="X112" s="23"/>
      <c r="Y112" s="23"/>
      <c r="Z112" s="24"/>
      <c r="AA112" s="23"/>
      <c r="AB112" s="23"/>
      <c r="AC112" s="30"/>
      <c r="AD112" s="30"/>
    </row>
    <row r="113" spans="2:30" s="15" customFormat="1" x14ac:dyDescent="0.25">
      <c r="B113" s="30"/>
      <c r="C113" s="23"/>
      <c r="D113" s="23"/>
      <c r="E113" s="23"/>
      <c r="F113" s="23"/>
      <c r="G113" s="23"/>
      <c r="H113" s="23"/>
      <c r="I113" s="23"/>
      <c r="J113" s="21"/>
      <c r="K113" s="21"/>
      <c r="L113" s="48"/>
      <c r="M113" s="17"/>
      <c r="N113" s="22"/>
      <c r="O113" s="23"/>
      <c r="P113" s="23"/>
      <c r="Q113" s="23"/>
      <c r="R113" s="23"/>
      <c r="S113" s="23"/>
      <c r="T113" s="23"/>
      <c r="U113" s="23"/>
      <c r="V113" s="23"/>
      <c r="W113" s="23"/>
      <c r="X113" s="23"/>
      <c r="Y113" s="23"/>
      <c r="Z113" s="24"/>
      <c r="AA113" s="23"/>
      <c r="AB113" s="23"/>
      <c r="AC113" s="30"/>
      <c r="AD113" s="30"/>
    </row>
    <row r="114" spans="2:30" s="15" customFormat="1" x14ac:dyDescent="0.25">
      <c r="B114" s="30"/>
      <c r="C114" s="23"/>
      <c r="D114" s="23"/>
      <c r="E114" s="23"/>
      <c r="F114" s="23"/>
      <c r="G114" s="23"/>
      <c r="H114" s="23"/>
      <c r="I114" s="23"/>
      <c r="J114" s="21"/>
      <c r="K114" s="21"/>
      <c r="L114" s="48"/>
      <c r="M114" s="17"/>
      <c r="N114" s="22"/>
      <c r="O114" s="23"/>
      <c r="P114" s="23"/>
      <c r="Q114" s="23"/>
      <c r="R114" s="23"/>
      <c r="S114" s="23"/>
      <c r="T114" s="23"/>
      <c r="U114" s="23"/>
      <c r="V114" s="23"/>
      <c r="W114" s="23"/>
      <c r="X114" s="23"/>
      <c r="Y114" s="23"/>
      <c r="Z114" s="24"/>
      <c r="AA114" s="23"/>
      <c r="AB114" s="23"/>
      <c r="AC114" s="30"/>
      <c r="AD114" s="30"/>
    </row>
    <row r="115" spans="2:30" s="15" customFormat="1" x14ac:dyDescent="0.25">
      <c r="B115" s="30"/>
      <c r="C115" s="23"/>
      <c r="D115" s="23"/>
      <c r="E115" s="23"/>
      <c r="F115" s="23"/>
      <c r="G115" s="23"/>
      <c r="H115" s="23"/>
      <c r="I115" s="23"/>
      <c r="J115" s="21"/>
      <c r="K115" s="21"/>
      <c r="L115" s="48"/>
      <c r="M115" s="17"/>
      <c r="N115" s="22"/>
      <c r="O115" s="23"/>
      <c r="P115" s="23"/>
      <c r="Q115" s="23"/>
      <c r="R115" s="23"/>
      <c r="S115" s="23"/>
      <c r="T115" s="23"/>
      <c r="U115" s="23"/>
      <c r="V115" s="23"/>
      <c r="W115" s="23"/>
      <c r="X115" s="23"/>
      <c r="Y115" s="23"/>
      <c r="Z115" s="24"/>
      <c r="AA115" s="23"/>
      <c r="AB115" s="23"/>
      <c r="AC115" s="30"/>
      <c r="AD115" s="30"/>
    </row>
    <row r="116" spans="2:30" s="15" customFormat="1" x14ac:dyDescent="0.25">
      <c r="B116" s="30"/>
      <c r="C116" s="23"/>
      <c r="D116" s="23"/>
      <c r="E116" s="23"/>
      <c r="F116" s="23"/>
      <c r="G116" s="23"/>
      <c r="H116" s="23"/>
      <c r="I116" s="23"/>
      <c r="J116" s="21"/>
      <c r="K116" s="21"/>
      <c r="L116" s="48"/>
      <c r="M116" s="17"/>
      <c r="N116" s="22"/>
      <c r="O116" s="23"/>
      <c r="P116" s="23"/>
      <c r="Q116" s="23"/>
      <c r="R116" s="23"/>
      <c r="S116" s="23"/>
      <c r="T116" s="23"/>
      <c r="U116" s="23"/>
      <c r="V116" s="23"/>
      <c r="W116" s="23"/>
      <c r="X116" s="23"/>
      <c r="Y116" s="23"/>
      <c r="Z116" s="24"/>
      <c r="AA116" s="23"/>
      <c r="AB116" s="23"/>
      <c r="AC116" s="30"/>
      <c r="AD116" s="30"/>
    </row>
    <row r="117" spans="2:30" s="15" customFormat="1" x14ac:dyDescent="0.25">
      <c r="B117" s="30"/>
      <c r="C117" s="23"/>
      <c r="D117" s="23"/>
      <c r="E117" s="23"/>
      <c r="F117" s="23"/>
      <c r="G117" s="23"/>
      <c r="H117" s="23"/>
      <c r="I117" s="23"/>
      <c r="J117" s="21"/>
      <c r="K117" s="21"/>
      <c r="L117" s="48"/>
      <c r="M117" s="17"/>
      <c r="N117" s="22"/>
      <c r="O117" s="23"/>
      <c r="P117" s="23"/>
      <c r="Q117" s="23"/>
      <c r="R117" s="23"/>
      <c r="S117" s="23"/>
      <c r="T117" s="23"/>
      <c r="U117" s="23"/>
      <c r="V117" s="23"/>
      <c r="W117" s="23"/>
      <c r="X117" s="23"/>
      <c r="Y117" s="23"/>
      <c r="Z117" s="24"/>
      <c r="AA117" s="23"/>
      <c r="AB117" s="23"/>
      <c r="AC117" s="30"/>
      <c r="AD117" s="30"/>
    </row>
    <row r="118" spans="2:30" s="15" customFormat="1" x14ac:dyDescent="0.25">
      <c r="B118" s="30"/>
      <c r="C118" s="23"/>
      <c r="D118" s="23"/>
      <c r="E118" s="23"/>
      <c r="F118" s="23"/>
      <c r="G118" s="23"/>
      <c r="H118" s="23"/>
      <c r="I118" s="23"/>
      <c r="J118" s="21"/>
      <c r="K118" s="21"/>
      <c r="L118" s="48"/>
      <c r="M118" s="17"/>
      <c r="N118" s="22"/>
      <c r="O118" s="23"/>
      <c r="P118" s="23"/>
      <c r="Q118" s="23"/>
      <c r="R118" s="23"/>
      <c r="S118" s="23"/>
      <c r="T118" s="23"/>
      <c r="U118" s="23"/>
      <c r="V118" s="23"/>
      <c r="W118" s="23"/>
      <c r="X118" s="23"/>
      <c r="Y118" s="23"/>
      <c r="Z118" s="24"/>
      <c r="AA118" s="23"/>
      <c r="AB118" s="23"/>
      <c r="AC118" s="30"/>
      <c r="AD118" s="30"/>
    </row>
    <row r="119" spans="2:30" s="15" customFormat="1" x14ac:dyDescent="0.25">
      <c r="B119" s="30"/>
      <c r="C119" s="23"/>
      <c r="D119" s="23"/>
      <c r="E119" s="23"/>
      <c r="F119" s="23"/>
      <c r="G119" s="23"/>
      <c r="H119" s="23"/>
      <c r="I119" s="23"/>
      <c r="J119" s="21"/>
      <c r="K119" s="21"/>
      <c r="L119" s="48"/>
      <c r="M119" s="17"/>
      <c r="N119" s="22"/>
      <c r="O119" s="23"/>
      <c r="P119" s="23"/>
      <c r="Q119" s="23"/>
      <c r="R119" s="23"/>
      <c r="S119" s="23"/>
      <c r="T119" s="23"/>
      <c r="U119" s="23"/>
      <c r="V119" s="23"/>
      <c r="W119" s="23"/>
      <c r="X119" s="23"/>
      <c r="Y119" s="23"/>
      <c r="Z119" s="24"/>
      <c r="AA119" s="23"/>
      <c r="AB119" s="23"/>
      <c r="AC119" s="30"/>
      <c r="AD119" s="30"/>
    </row>
    <row r="120" spans="2:30" s="15" customFormat="1" x14ac:dyDescent="0.25">
      <c r="B120" s="30"/>
      <c r="C120" s="23"/>
      <c r="D120" s="23"/>
      <c r="E120" s="23"/>
      <c r="F120" s="23"/>
      <c r="G120" s="23"/>
      <c r="H120" s="23"/>
      <c r="I120" s="23"/>
      <c r="J120" s="21"/>
      <c r="K120" s="21"/>
      <c r="L120" s="48"/>
      <c r="M120" s="17"/>
      <c r="N120" s="22"/>
      <c r="O120" s="23"/>
      <c r="P120" s="23"/>
      <c r="Q120" s="23"/>
      <c r="R120" s="23"/>
      <c r="S120" s="23"/>
      <c r="T120" s="23"/>
      <c r="U120" s="23"/>
      <c r="V120" s="23"/>
      <c r="W120" s="23"/>
      <c r="X120" s="23"/>
      <c r="Y120" s="23"/>
      <c r="Z120" s="24"/>
      <c r="AA120" s="23"/>
      <c r="AB120" s="23"/>
      <c r="AC120" s="30"/>
      <c r="AD120" s="30"/>
    </row>
    <row r="121" spans="2:30" s="15" customFormat="1" x14ac:dyDescent="0.25">
      <c r="B121" s="30"/>
      <c r="C121" s="23"/>
      <c r="D121" s="23"/>
      <c r="E121" s="23"/>
      <c r="F121" s="23"/>
      <c r="G121" s="23"/>
      <c r="H121" s="23"/>
      <c r="I121" s="23"/>
      <c r="J121" s="21"/>
      <c r="K121" s="21"/>
      <c r="L121" s="48"/>
      <c r="M121" s="17"/>
      <c r="N121" s="22"/>
      <c r="O121" s="23"/>
      <c r="P121" s="23"/>
      <c r="Q121" s="23"/>
      <c r="R121" s="23"/>
      <c r="S121" s="23"/>
      <c r="T121" s="23"/>
      <c r="U121" s="23"/>
      <c r="V121" s="23"/>
      <c r="W121" s="23"/>
      <c r="X121" s="23"/>
      <c r="Y121" s="23"/>
      <c r="Z121" s="24"/>
      <c r="AA121" s="23"/>
      <c r="AB121" s="23"/>
      <c r="AC121" s="30"/>
      <c r="AD121" s="30"/>
    </row>
    <row r="122" spans="2:30" s="15" customFormat="1" x14ac:dyDescent="0.25">
      <c r="B122" s="30"/>
      <c r="C122" s="23"/>
      <c r="D122" s="23"/>
      <c r="E122" s="23"/>
      <c r="F122" s="23"/>
      <c r="G122" s="23"/>
      <c r="H122" s="23"/>
      <c r="I122" s="23"/>
      <c r="J122" s="21"/>
      <c r="K122" s="21"/>
      <c r="L122" s="48"/>
      <c r="M122" s="17"/>
      <c r="N122" s="22"/>
      <c r="O122" s="23"/>
      <c r="P122" s="23"/>
      <c r="Q122" s="23"/>
      <c r="R122" s="23"/>
      <c r="S122" s="23"/>
      <c r="T122" s="23"/>
      <c r="U122" s="23"/>
      <c r="V122" s="23"/>
      <c r="W122" s="23"/>
      <c r="X122" s="23"/>
      <c r="Y122" s="23"/>
      <c r="Z122" s="24"/>
      <c r="AA122" s="23"/>
      <c r="AB122" s="23"/>
      <c r="AC122" s="30"/>
      <c r="AD122" s="30"/>
    </row>
    <row r="123" spans="2:30" s="15" customFormat="1" x14ac:dyDescent="0.25">
      <c r="B123" s="30"/>
      <c r="C123" s="23"/>
      <c r="D123" s="23"/>
      <c r="E123" s="23"/>
      <c r="F123" s="23"/>
      <c r="G123" s="23"/>
      <c r="H123" s="23"/>
      <c r="I123" s="23"/>
      <c r="J123" s="21"/>
      <c r="K123" s="21"/>
      <c r="L123" s="48"/>
      <c r="M123" s="17"/>
      <c r="N123" s="22"/>
      <c r="O123" s="23"/>
      <c r="P123" s="23"/>
      <c r="Q123" s="23"/>
      <c r="R123" s="23"/>
      <c r="S123" s="23"/>
      <c r="T123" s="23"/>
      <c r="U123" s="23"/>
      <c r="V123" s="23"/>
      <c r="W123" s="23"/>
      <c r="X123" s="23"/>
      <c r="Y123" s="23"/>
      <c r="Z123" s="24"/>
      <c r="AA123" s="23"/>
      <c r="AB123" s="23"/>
      <c r="AC123" s="30"/>
      <c r="AD123" s="30"/>
    </row>
    <row r="124" spans="2:30" s="15" customFormat="1" x14ac:dyDescent="0.25">
      <c r="B124" s="30"/>
      <c r="C124" s="23"/>
      <c r="D124" s="23"/>
      <c r="E124" s="23"/>
      <c r="F124" s="23"/>
      <c r="G124" s="23"/>
      <c r="H124" s="23"/>
      <c r="I124" s="23"/>
      <c r="J124" s="21"/>
      <c r="K124" s="21"/>
      <c r="L124" s="48"/>
      <c r="M124" s="17"/>
      <c r="N124" s="22"/>
      <c r="O124" s="23"/>
      <c r="P124" s="23"/>
      <c r="Q124" s="23"/>
      <c r="R124" s="23"/>
      <c r="S124" s="23"/>
      <c r="T124" s="23"/>
      <c r="U124" s="23"/>
      <c r="V124" s="23"/>
      <c r="W124" s="23"/>
      <c r="X124" s="23"/>
      <c r="Y124" s="23"/>
      <c r="Z124" s="24"/>
      <c r="AA124" s="23"/>
      <c r="AB124" s="23"/>
      <c r="AC124" s="30"/>
      <c r="AD124" s="30"/>
    </row>
    <row r="125" spans="2:30" s="15" customFormat="1" x14ac:dyDescent="0.25">
      <c r="B125" s="30"/>
      <c r="C125" s="23"/>
      <c r="D125" s="23"/>
      <c r="E125" s="23"/>
      <c r="F125" s="23"/>
      <c r="G125" s="23"/>
      <c r="H125" s="23"/>
      <c r="I125" s="23"/>
      <c r="J125" s="21"/>
      <c r="K125" s="21"/>
      <c r="L125" s="48"/>
      <c r="M125" s="17"/>
      <c r="N125" s="22"/>
      <c r="O125" s="23"/>
      <c r="P125" s="23"/>
      <c r="Q125" s="23"/>
      <c r="R125" s="23"/>
      <c r="S125" s="23"/>
      <c r="T125" s="23"/>
      <c r="U125" s="23"/>
      <c r="V125" s="23"/>
      <c r="W125" s="23"/>
      <c r="X125" s="23"/>
      <c r="Y125" s="23"/>
      <c r="Z125" s="24"/>
      <c r="AA125" s="23"/>
      <c r="AB125" s="23"/>
      <c r="AC125" s="30"/>
      <c r="AD125" s="30"/>
    </row>
    <row r="126" spans="2:30" s="15" customFormat="1" x14ac:dyDescent="0.25">
      <c r="B126" s="30"/>
      <c r="C126" s="23"/>
      <c r="D126" s="23"/>
      <c r="E126" s="23"/>
      <c r="F126" s="23"/>
      <c r="G126" s="23"/>
      <c r="H126" s="23"/>
      <c r="I126" s="23"/>
      <c r="J126" s="21"/>
      <c r="K126" s="21"/>
      <c r="L126" s="48"/>
      <c r="M126" s="17"/>
      <c r="N126" s="22"/>
      <c r="O126" s="23"/>
      <c r="P126" s="23"/>
      <c r="Q126" s="23"/>
      <c r="R126" s="23"/>
      <c r="S126" s="23"/>
      <c r="T126" s="23"/>
      <c r="U126" s="23"/>
      <c r="V126" s="23"/>
      <c r="W126" s="23"/>
      <c r="X126" s="23"/>
      <c r="Y126" s="23"/>
      <c r="Z126" s="24"/>
      <c r="AA126" s="23"/>
      <c r="AB126" s="23"/>
      <c r="AC126" s="30"/>
      <c r="AD126" s="30"/>
    </row>
    <row r="127" spans="2:30" s="15" customFormat="1" x14ac:dyDescent="0.25">
      <c r="B127" s="30"/>
      <c r="C127" s="23"/>
      <c r="D127" s="23"/>
      <c r="E127" s="23"/>
      <c r="F127" s="23"/>
      <c r="G127" s="23"/>
      <c r="H127" s="23"/>
      <c r="I127" s="23"/>
      <c r="J127" s="21"/>
      <c r="K127" s="21"/>
      <c r="L127" s="48"/>
      <c r="M127" s="17"/>
      <c r="N127" s="22"/>
      <c r="O127" s="23"/>
      <c r="P127" s="23"/>
      <c r="Q127" s="23"/>
      <c r="R127" s="23"/>
      <c r="S127" s="23"/>
      <c r="T127" s="23"/>
      <c r="U127" s="23"/>
      <c r="V127" s="23"/>
      <c r="W127" s="23"/>
      <c r="X127" s="23"/>
      <c r="Y127" s="23"/>
      <c r="Z127" s="24"/>
      <c r="AA127" s="23"/>
      <c r="AB127" s="23"/>
      <c r="AC127" s="30"/>
      <c r="AD127" s="30"/>
    </row>
    <row r="128" spans="2:30" s="15" customFormat="1" x14ac:dyDescent="0.25">
      <c r="B128" s="30"/>
      <c r="C128" s="23"/>
      <c r="D128" s="23"/>
      <c r="E128" s="23"/>
      <c r="F128" s="23"/>
      <c r="G128" s="23"/>
      <c r="H128" s="23"/>
      <c r="I128" s="23"/>
      <c r="J128" s="21"/>
      <c r="K128" s="21"/>
      <c r="L128" s="48"/>
      <c r="M128" s="17"/>
      <c r="N128" s="22"/>
      <c r="O128" s="23"/>
      <c r="P128" s="23"/>
      <c r="Q128" s="23"/>
      <c r="R128" s="23"/>
      <c r="S128" s="23"/>
      <c r="T128" s="23"/>
      <c r="U128" s="23"/>
      <c r="V128" s="23"/>
      <c r="W128" s="23"/>
      <c r="X128" s="23"/>
      <c r="Y128" s="23"/>
      <c r="Z128" s="24"/>
      <c r="AA128" s="23"/>
      <c r="AB128" s="23"/>
      <c r="AC128" s="30"/>
      <c r="AD128" s="30"/>
    </row>
    <row r="129" spans="2:30" s="15" customFormat="1" x14ac:dyDescent="0.25">
      <c r="B129" s="30"/>
      <c r="C129" s="23"/>
      <c r="D129" s="23"/>
      <c r="E129" s="23"/>
      <c r="F129" s="23"/>
      <c r="G129" s="23"/>
      <c r="H129" s="23"/>
      <c r="I129" s="23"/>
      <c r="J129" s="21"/>
      <c r="K129" s="21"/>
      <c r="L129" s="48"/>
      <c r="M129" s="17"/>
      <c r="N129" s="22"/>
      <c r="O129" s="23"/>
      <c r="P129" s="23"/>
      <c r="Q129" s="23"/>
      <c r="R129" s="23"/>
      <c r="S129" s="23"/>
      <c r="T129" s="23"/>
      <c r="U129" s="23"/>
      <c r="V129" s="23"/>
      <c r="W129" s="23"/>
      <c r="X129" s="23"/>
      <c r="Y129" s="23"/>
      <c r="Z129" s="24"/>
      <c r="AA129" s="23"/>
      <c r="AB129" s="23"/>
      <c r="AC129" s="30"/>
      <c r="AD129" s="30"/>
    </row>
    <row r="130" spans="2:30" s="15" customFormat="1" x14ac:dyDescent="0.25">
      <c r="B130" s="30"/>
      <c r="C130" s="23"/>
      <c r="D130" s="23"/>
      <c r="E130" s="23"/>
      <c r="F130" s="23"/>
      <c r="G130" s="23"/>
      <c r="H130" s="23"/>
      <c r="I130" s="23"/>
      <c r="J130" s="21"/>
      <c r="K130" s="21"/>
      <c r="L130" s="48"/>
      <c r="M130" s="17"/>
      <c r="N130" s="22"/>
      <c r="O130" s="23"/>
      <c r="P130" s="23"/>
      <c r="Q130" s="23"/>
      <c r="R130" s="23"/>
      <c r="S130" s="23"/>
      <c r="T130" s="23"/>
      <c r="U130" s="23"/>
      <c r="V130" s="23"/>
      <c r="W130" s="23"/>
      <c r="X130" s="23"/>
      <c r="Y130" s="23"/>
      <c r="Z130" s="24"/>
      <c r="AA130" s="23"/>
      <c r="AB130" s="23"/>
      <c r="AC130" s="30"/>
      <c r="AD130" s="30"/>
    </row>
    <row r="131" spans="2:30" s="15" customFormat="1" x14ac:dyDescent="0.25">
      <c r="B131" s="30"/>
      <c r="C131" s="23"/>
      <c r="D131" s="23"/>
      <c r="E131" s="23"/>
      <c r="F131" s="23"/>
      <c r="G131" s="23"/>
      <c r="H131" s="23"/>
      <c r="I131" s="23"/>
      <c r="J131" s="21"/>
      <c r="K131" s="21"/>
      <c r="L131" s="48"/>
      <c r="M131" s="17"/>
      <c r="N131" s="22"/>
      <c r="O131" s="23"/>
      <c r="P131" s="23"/>
      <c r="Q131" s="23"/>
      <c r="R131" s="23"/>
      <c r="S131" s="23"/>
      <c r="T131" s="23"/>
      <c r="U131" s="23"/>
      <c r="V131" s="23"/>
      <c r="W131" s="23"/>
      <c r="X131" s="23"/>
      <c r="Y131" s="23"/>
      <c r="Z131" s="24"/>
      <c r="AA131" s="23"/>
      <c r="AB131" s="23"/>
      <c r="AC131" s="30"/>
      <c r="AD131" s="30"/>
    </row>
    <row r="132" spans="2:30" s="15" customFormat="1" x14ac:dyDescent="0.25">
      <c r="B132" s="30"/>
      <c r="C132" s="23"/>
      <c r="D132" s="23"/>
      <c r="E132" s="23"/>
      <c r="F132" s="23"/>
      <c r="G132" s="23"/>
      <c r="H132" s="23"/>
      <c r="I132" s="23"/>
      <c r="J132" s="21"/>
      <c r="K132" s="21"/>
      <c r="L132" s="48"/>
      <c r="M132" s="17"/>
      <c r="N132" s="22"/>
      <c r="O132" s="23"/>
      <c r="P132" s="23"/>
      <c r="Q132" s="23"/>
      <c r="R132" s="23"/>
      <c r="S132" s="23"/>
      <c r="T132" s="23"/>
      <c r="U132" s="23"/>
      <c r="V132" s="23"/>
      <c r="W132" s="23"/>
      <c r="X132" s="23"/>
      <c r="Y132" s="23"/>
      <c r="Z132" s="24"/>
      <c r="AA132" s="23"/>
      <c r="AB132" s="23"/>
      <c r="AC132" s="30"/>
      <c r="AD132" s="30"/>
    </row>
    <row r="133" spans="2:30" s="15" customFormat="1" x14ac:dyDescent="0.25">
      <c r="B133" s="30"/>
      <c r="C133" s="23"/>
      <c r="D133" s="23"/>
      <c r="E133" s="23"/>
      <c r="F133" s="23"/>
      <c r="G133" s="23"/>
      <c r="H133" s="23"/>
      <c r="I133" s="23"/>
      <c r="J133" s="21"/>
      <c r="K133" s="21"/>
      <c r="L133" s="48"/>
      <c r="M133" s="17"/>
      <c r="N133" s="22"/>
      <c r="O133" s="23"/>
      <c r="P133" s="23"/>
      <c r="Q133" s="23"/>
      <c r="R133" s="23"/>
      <c r="S133" s="23"/>
      <c r="T133" s="23"/>
      <c r="U133" s="23"/>
      <c r="V133" s="23"/>
      <c r="W133" s="23"/>
      <c r="X133" s="23"/>
      <c r="Y133" s="23"/>
      <c r="Z133" s="24"/>
      <c r="AA133" s="23"/>
      <c r="AB133" s="23"/>
      <c r="AC133" s="30"/>
      <c r="AD133" s="30"/>
    </row>
    <row r="134" spans="2:30" s="15" customFormat="1" x14ac:dyDescent="0.25">
      <c r="B134" s="30"/>
      <c r="C134" s="23"/>
      <c r="D134" s="23"/>
      <c r="E134" s="23"/>
      <c r="F134" s="23"/>
      <c r="G134" s="23"/>
      <c r="H134" s="23"/>
      <c r="I134" s="23"/>
      <c r="J134" s="21"/>
      <c r="K134" s="21"/>
      <c r="L134" s="48"/>
      <c r="M134" s="17"/>
      <c r="N134" s="22"/>
      <c r="O134" s="23"/>
      <c r="P134" s="23"/>
      <c r="Q134" s="23"/>
      <c r="R134" s="23"/>
      <c r="S134" s="23"/>
      <c r="T134" s="23"/>
      <c r="U134" s="23"/>
      <c r="V134" s="23"/>
      <c r="W134" s="23"/>
      <c r="X134" s="23"/>
      <c r="Y134" s="23"/>
      <c r="Z134" s="24"/>
      <c r="AA134" s="23"/>
      <c r="AB134" s="23"/>
      <c r="AC134" s="30"/>
      <c r="AD134" s="30"/>
    </row>
    <row r="135" spans="2:30" s="15" customFormat="1" x14ac:dyDescent="0.25">
      <c r="B135" s="30"/>
      <c r="C135" s="23"/>
      <c r="D135" s="23"/>
      <c r="E135" s="23"/>
      <c r="F135" s="23"/>
      <c r="G135" s="23"/>
      <c r="H135" s="23"/>
      <c r="I135" s="23"/>
      <c r="J135" s="21"/>
      <c r="K135" s="21"/>
      <c r="L135" s="48"/>
      <c r="M135" s="17"/>
      <c r="N135" s="22"/>
      <c r="O135" s="23"/>
      <c r="P135" s="23"/>
      <c r="Q135" s="23"/>
      <c r="R135" s="23"/>
      <c r="S135" s="23"/>
      <c r="T135" s="23"/>
      <c r="U135" s="23"/>
      <c r="V135" s="23"/>
      <c r="W135" s="23"/>
      <c r="X135" s="23"/>
      <c r="Y135" s="23"/>
      <c r="Z135" s="24"/>
      <c r="AA135" s="23"/>
      <c r="AB135" s="23"/>
      <c r="AC135" s="30"/>
      <c r="AD135" s="30"/>
    </row>
    <row r="136" spans="2:30" s="15" customFormat="1" x14ac:dyDescent="0.25">
      <c r="B136" s="30"/>
      <c r="C136" s="23"/>
      <c r="D136" s="23"/>
      <c r="E136" s="23"/>
      <c r="F136" s="23"/>
      <c r="G136" s="23"/>
      <c r="H136" s="23"/>
      <c r="I136" s="23"/>
      <c r="J136" s="21"/>
      <c r="K136" s="21"/>
      <c r="L136" s="48"/>
      <c r="M136" s="17"/>
      <c r="N136" s="22"/>
      <c r="O136" s="23"/>
      <c r="P136" s="23"/>
      <c r="Q136" s="23"/>
      <c r="R136" s="23"/>
      <c r="S136" s="23"/>
      <c r="T136" s="23"/>
      <c r="U136" s="23"/>
      <c r="V136" s="23"/>
      <c r="W136" s="23"/>
      <c r="X136" s="23"/>
      <c r="Y136" s="23"/>
      <c r="Z136" s="24"/>
      <c r="AA136" s="23"/>
      <c r="AB136" s="23"/>
      <c r="AC136" s="30"/>
      <c r="AD136" s="30"/>
    </row>
    <row r="137" spans="2:30" s="15" customFormat="1" x14ac:dyDescent="0.25">
      <c r="B137" s="30"/>
      <c r="C137" s="23"/>
      <c r="D137" s="23"/>
      <c r="E137" s="23"/>
      <c r="F137" s="23"/>
      <c r="G137" s="23"/>
      <c r="H137" s="23"/>
      <c r="I137" s="23"/>
      <c r="J137" s="21"/>
      <c r="K137" s="21"/>
      <c r="L137" s="48"/>
      <c r="M137" s="17"/>
      <c r="N137" s="22"/>
      <c r="O137" s="23"/>
      <c r="P137" s="23"/>
      <c r="Q137" s="23"/>
      <c r="R137" s="23"/>
      <c r="S137" s="23"/>
      <c r="T137" s="23"/>
      <c r="U137" s="23"/>
      <c r="V137" s="23"/>
      <c r="W137" s="23"/>
      <c r="X137" s="23"/>
      <c r="Y137" s="23"/>
      <c r="Z137" s="24"/>
      <c r="AA137" s="23"/>
      <c r="AB137" s="23"/>
      <c r="AC137" s="30"/>
      <c r="AD137" s="30"/>
    </row>
    <row r="138" spans="2:30" s="15" customFormat="1" x14ac:dyDescent="0.25">
      <c r="B138" s="30"/>
      <c r="C138" s="23"/>
      <c r="D138" s="23"/>
      <c r="E138" s="23"/>
      <c r="F138" s="23"/>
      <c r="G138" s="23"/>
      <c r="H138" s="23"/>
      <c r="I138" s="23"/>
      <c r="J138" s="21"/>
      <c r="K138" s="21"/>
      <c r="L138" s="48"/>
      <c r="M138" s="17"/>
      <c r="N138" s="22"/>
      <c r="O138" s="23"/>
      <c r="P138" s="23"/>
      <c r="Q138" s="23"/>
      <c r="R138" s="23"/>
      <c r="S138" s="23"/>
      <c r="T138" s="23"/>
      <c r="U138" s="23"/>
      <c r="V138" s="23"/>
      <c r="W138" s="23"/>
      <c r="X138" s="23"/>
      <c r="Y138" s="23"/>
      <c r="Z138" s="24"/>
      <c r="AA138" s="23"/>
      <c r="AB138" s="23"/>
      <c r="AC138" s="30"/>
      <c r="AD138" s="30"/>
    </row>
    <row r="139" spans="2:30" s="15" customFormat="1" x14ac:dyDescent="0.25">
      <c r="B139" s="30"/>
      <c r="C139" s="23"/>
      <c r="D139" s="23"/>
      <c r="E139" s="23"/>
      <c r="F139" s="23"/>
      <c r="G139" s="23"/>
      <c r="H139" s="23"/>
      <c r="I139" s="23"/>
      <c r="J139" s="21"/>
      <c r="K139" s="21"/>
      <c r="L139" s="48"/>
      <c r="M139" s="17"/>
      <c r="N139" s="22"/>
      <c r="O139" s="23"/>
      <c r="P139" s="23"/>
      <c r="Q139" s="23"/>
      <c r="R139" s="23"/>
      <c r="S139" s="23"/>
      <c r="T139" s="23"/>
      <c r="U139" s="23"/>
      <c r="V139" s="23"/>
      <c r="W139" s="23"/>
      <c r="X139" s="23"/>
      <c r="Y139" s="23"/>
      <c r="Z139" s="24"/>
      <c r="AA139" s="23"/>
      <c r="AB139" s="23"/>
      <c r="AC139" s="30"/>
      <c r="AD139" s="30"/>
    </row>
    <row r="140" spans="2:30" s="15" customFormat="1" x14ac:dyDescent="0.25">
      <c r="B140" s="30"/>
      <c r="C140" s="23"/>
      <c r="D140" s="23"/>
      <c r="E140" s="23"/>
      <c r="F140" s="23"/>
      <c r="G140" s="23"/>
      <c r="H140" s="23"/>
      <c r="I140" s="23"/>
      <c r="J140" s="21"/>
      <c r="K140" s="21"/>
      <c r="L140" s="48"/>
      <c r="M140" s="17"/>
      <c r="N140" s="22"/>
      <c r="O140" s="23"/>
      <c r="P140" s="23"/>
      <c r="Q140" s="23"/>
      <c r="R140" s="23"/>
      <c r="S140" s="23"/>
      <c r="T140" s="23"/>
      <c r="U140" s="23"/>
      <c r="V140" s="23"/>
      <c r="W140" s="23"/>
      <c r="X140" s="23"/>
      <c r="Y140" s="23"/>
      <c r="Z140" s="24"/>
      <c r="AA140" s="23"/>
      <c r="AB140" s="23"/>
      <c r="AC140" s="30"/>
      <c r="AD140" s="30"/>
    </row>
    <row r="141" spans="2:30" s="15" customFormat="1" x14ac:dyDescent="0.25">
      <c r="B141" s="30"/>
      <c r="C141" s="23"/>
      <c r="D141" s="23"/>
      <c r="E141" s="23"/>
      <c r="F141" s="23"/>
      <c r="G141" s="23"/>
      <c r="H141" s="23"/>
      <c r="I141" s="23"/>
      <c r="J141" s="21"/>
      <c r="K141" s="21"/>
      <c r="L141" s="48"/>
      <c r="M141" s="17"/>
      <c r="N141" s="22"/>
      <c r="O141" s="23"/>
      <c r="P141" s="23"/>
      <c r="Q141" s="23"/>
      <c r="R141" s="23"/>
      <c r="S141" s="23"/>
      <c r="T141" s="23"/>
      <c r="U141" s="23"/>
      <c r="V141" s="23"/>
      <c r="W141" s="23"/>
      <c r="X141" s="23"/>
      <c r="Y141" s="23"/>
      <c r="Z141" s="24"/>
      <c r="AA141" s="23"/>
      <c r="AB141" s="23"/>
      <c r="AC141" s="30"/>
      <c r="AD141" s="30"/>
    </row>
    <row r="142" spans="2:30" s="15" customFormat="1" x14ac:dyDescent="0.25">
      <c r="B142" s="30"/>
      <c r="C142" s="23"/>
      <c r="D142" s="23"/>
      <c r="E142" s="23"/>
      <c r="F142" s="23"/>
      <c r="G142" s="23"/>
      <c r="H142" s="23"/>
      <c r="I142" s="23"/>
      <c r="J142" s="21"/>
      <c r="K142" s="21"/>
      <c r="L142" s="48"/>
      <c r="M142" s="17"/>
      <c r="N142" s="22"/>
      <c r="O142" s="23"/>
      <c r="P142" s="23"/>
      <c r="Q142" s="23"/>
      <c r="R142" s="23"/>
      <c r="S142" s="23"/>
      <c r="T142" s="23"/>
      <c r="U142" s="23"/>
      <c r="V142" s="23"/>
      <c r="W142" s="23"/>
      <c r="X142" s="23"/>
      <c r="Y142" s="23"/>
      <c r="Z142" s="24"/>
      <c r="AA142" s="23"/>
      <c r="AB142" s="23"/>
      <c r="AC142" s="30"/>
      <c r="AD142" s="30"/>
    </row>
    <row r="143" spans="2:30" s="15" customFormat="1" x14ac:dyDescent="0.25">
      <c r="B143" s="30"/>
      <c r="C143" s="23"/>
      <c r="D143" s="23"/>
      <c r="E143" s="23"/>
      <c r="F143" s="23"/>
      <c r="G143" s="23"/>
      <c r="H143" s="23"/>
      <c r="I143" s="23"/>
      <c r="J143" s="21"/>
      <c r="K143" s="21"/>
      <c r="L143" s="48"/>
      <c r="M143" s="17"/>
      <c r="N143" s="22"/>
      <c r="O143" s="23"/>
      <c r="P143" s="23"/>
      <c r="Q143" s="23"/>
      <c r="R143" s="23"/>
      <c r="S143" s="23"/>
      <c r="T143" s="23"/>
      <c r="U143" s="23"/>
      <c r="V143" s="23"/>
      <c r="W143" s="23"/>
      <c r="X143" s="23"/>
      <c r="Y143" s="23"/>
      <c r="Z143" s="24"/>
      <c r="AA143" s="23"/>
      <c r="AB143" s="23"/>
      <c r="AC143" s="30"/>
      <c r="AD143" s="30"/>
    </row>
    <row r="144" spans="2:30" s="15" customFormat="1" x14ac:dyDescent="0.25">
      <c r="B144" s="30"/>
      <c r="C144" s="23"/>
      <c r="D144" s="23"/>
      <c r="E144" s="23"/>
      <c r="F144" s="23"/>
      <c r="G144" s="23"/>
      <c r="H144" s="23"/>
      <c r="I144" s="23"/>
      <c r="J144" s="21"/>
      <c r="K144" s="21"/>
      <c r="L144" s="48"/>
      <c r="M144" s="17"/>
      <c r="N144" s="22"/>
      <c r="O144" s="23"/>
      <c r="P144" s="23"/>
      <c r="Q144" s="23"/>
      <c r="R144" s="23"/>
      <c r="S144" s="23"/>
      <c r="T144" s="23"/>
      <c r="U144" s="23"/>
      <c r="V144" s="23"/>
      <c r="W144" s="23"/>
      <c r="X144" s="23"/>
      <c r="Y144" s="23"/>
      <c r="Z144" s="24"/>
      <c r="AA144" s="23"/>
      <c r="AB144" s="23"/>
      <c r="AC144" s="30"/>
      <c r="AD144" s="30"/>
    </row>
    <row r="145" spans="2:30" s="15" customFormat="1" x14ac:dyDescent="0.25">
      <c r="B145" s="30"/>
      <c r="C145" s="23"/>
      <c r="D145" s="23"/>
      <c r="E145" s="23"/>
      <c r="F145" s="23"/>
      <c r="G145" s="23"/>
      <c r="H145" s="23"/>
      <c r="I145" s="23"/>
      <c r="J145" s="21"/>
      <c r="K145" s="21"/>
      <c r="L145" s="48"/>
      <c r="M145" s="17"/>
      <c r="N145" s="22"/>
      <c r="O145" s="23"/>
      <c r="P145" s="23"/>
      <c r="Q145" s="23"/>
      <c r="R145" s="23"/>
      <c r="S145" s="23"/>
      <c r="T145" s="23"/>
      <c r="U145" s="23"/>
      <c r="V145" s="23"/>
      <c r="W145" s="23"/>
      <c r="X145" s="23"/>
      <c r="Y145" s="23"/>
      <c r="Z145" s="24"/>
      <c r="AA145" s="23"/>
      <c r="AB145" s="23"/>
      <c r="AC145" s="30"/>
      <c r="AD145" s="30"/>
    </row>
    <row r="146" spans="2:30" s="15" customFormat="1" x14ac:dyDescent="0.25">
      <c r="B146" s="30"/>
      <c r="C146" s="23"/>
      <c r="D146" s="23"/>
      <c r="E146" s="23"/>
      <c r="F146" s="23"/>
      <c r="G146" s="23"/>
      <c r="H146" s="23"/>
      <c r="I146" s="23"/>
      <c r="J146" s="21"/>
      <c r="K146" s="21"/>
      <c r="L146" s="48"/>
      <c r="M146" s="17"/>
      <c r="N146" s="22"/>
      <c r="O146" s="23"/>
      <c r="P146" s="23"/>
      <c r="Q146" s="23"/>
      <c r="R146" s="23"/>
      <c r="S146" s="23"/>
      <c r="T146" s="23"/>
      <c r="U146" s="23"/>
      <c r="V146" s="23"/>
      <c r="W146" s="23"/>
      <c r="X146" s="23"/>
      <c r="Y146" s="23"/>
      <c r="Z146" s="24"/>
      <c r="AA146" s="23"/>
      <c r="AB146" s="23"/>
      <c r="AC146" s="30"/>
      <c r="AD146" s="30"/>
    </row>
    <row r="147" spans="2:30" s="15" customFormat="1" x14ac:dyDescent="0.25">
      <c r="B147" s="30"/>
      <c r="C147" s="23"/>
      <c r="D147" s="23"/>
      <c r="E147" s="23"/>
      <c r="F147" s="23"/>
      <c r="G147" s="23"/>
      <c r="H147" s="23"/>
      <c r="I147" s="23"/>
      <c r="J147" s="21"/>
      <c r="K147" s="21"/>
      <c r="L147" s="48"/>
      <c r="M147" s="17"/>
      <c r="N147" s="22"/>
      <c r="O147" s="23"/>
      <c r="P147" s="23"/>
      <c r="Q147" s="23"/>
      <c r="R147" s="23"/>
      <c r="S147" s="23"/>
      <c r="T147" s="23"/>
      <c r="U147" s="23"/>
      <c r="V147" s="23"/>
      <c r="W147" s="23"/>
      <c r="X147" s="23"/>
      <c r="Y147" s="23"/>
      <c r="Z147" s="24"/>
      <c r="AA147" s="23"/>
      <c r="AB147" s="23"/>
      <c r="AC147" s="30"/>
      <c r="AD147" s="30"/>
    </row>
    <row r="148" spans="2:30" s="15" customFormat="1" x14ac:dyDescent="0.25">
      <c r="B148" s="30"/>
      <c r="C148" s="23"/>
      <c r="D148" s="23"/>
      <c r="E148" s="23"/>
      <c r="F148" s="23"/>
      <c r="G148" s="23"/>
      <c r="H148" s="23"/>
      <c r="I148" s="23"/>
      <c r="J148" s="21"/>
      <c r="K148" s="21"/>
      <c r="L148" s="48"/>
      <c r="M148" s="17"/>
      <c r="N148" s="22"/>
      <c r="O148" s="23"/>
      <c r="P148" s="23"/>
      <c r="Q148" s="23"/>
      <c r="R148" s="23"/>
      <c r="S148" s="23"/>
      <c r="T148" s="23"/>
      <c r="U148" s="23"/>
      <c r="V148" s="23"/>
      <c r="W148" s="23"/>
      <c r="X148" s="23"/>
      <c r="Y148" s="23"/>
      <c r="Z148" s="24"/>
      <c r="AA148" s="23"/>
      <c r="AB148" s="23"/>
      <c r="AC148" s="30"/>
      <c r="AD148" s="30"/>
    </row>
    <row r="149" spans="2:30" s="15" customFormat="1" x14ac:dyDescent="0.25">
      <c r="B149" s="30"/>
      <c r="C149" s="23"/>
      <c r="D149" s="23"/>
      <c r="E149" s="23"/>
      <c r="F149" s="23"/>
      <c r="G149" s="23"/>
      <c r="H149" s="23"/>
      <c r="I149" s="23"/>
      <c r="J149" s="21"/>
      <c r="K149" s="21"/>
      <c r="L149" s="48"/>
      <c r="M149" s="17"/>
      <c r="N149" s="22"/>
      <c r="O149" s="23"/>
      <c r="P149" s="23"/>
      <c r="Q149" s="23"/>
      <c r="R149" s="23"/>
      <c r="S149" s="23"/>
      <c r="T149" s="23"/>
      <c r="U149" s="23"/>
      <c r="V149" s="23"/>
      <c r="W149" s="23"/>
      <c r="X149" s="23"/>
      <c r="Y149" s="23"/>
      <c r="Z149" s="24"/>
      <c r="AA149" s="23"/>
      <c r="AB149" s="23"/>
      <c r="AC149" s="30"/>
      <c r="AD149" s="30"/>
    </row>
    <row r="150" spans="2:30" s="15" customFormat="1" x14ac:dyDescent="0.25">
      <c r="B150" s="30"/>
      <c r="C150" s="23"/>
      <c r="D150" s="23"/>
      <c r="E150" s="23"/>
      <c r="F150" s="23"/>
      <c r="G150" s="23"/>
      <c r="H150" s="23"/>
      <c r="I150" s="23"/>
      <c r="J150" s="21"/>
      <c r="K150" s="21"/>
      <c r="L150" s="48"/>
      <c r="M150" s="17"/>
      <c r="N150" s="22"/>
      <c r="O150" s="23"/>
      <c r="P150" s="23"/>
      <c r="Q150" s="23"/>
      <c r="R150" s="23"/>
      <c r="S150" s="23"/>
      <c r="T150" s="23"/>
      <c r="U150" s="23"/>
      <c r="V150" s="23"/>
      <c r="W150" s="23"/>
      <c r="X150" s="23"/>
      <c r="Y150" s="23"/>
      <c r="Z150" s="24"/>
      <c r="AA150" s="23"/>
      <c r="AB150" s="23"/>
      <c r="AC150" s="30"/>
      <c r="AD150" s="30"/>
    </row>
    <row r="151" spans="2:30" s="15" customFormat="1" x14ac:dyDescent="0.25">
      <c r="B151" s="30"/>
      <c r="C151" s="23"/>
      <c r="D151" s="23"/>
      <c r="E151" s="23"/>
      <c r="F151" s="23"/>
      <c r="G151" s="23"/>
      <c r="H151" s="23"/>
      <c r="I151" s="23"/>
      <c r="J151" s="21"/>
      <c r="K151" s="21"/>
      <c r="L151" s="48"/>
      <c r="M151" s="17"/>
      <c r="N151" s="22"/>
      <c r="O151" s="23"/>
      <c r="P151" s="23"/>
      <c r="Q151" s="23"/>
      <c r="R151" s="23"/>
      <c r="S151" s="23"/>
      <c r="T151" s="23"/>
      <c r="U151" s="23"/>
      <c r="V151" s="23"/>
      <c r="W151" s="23"/>
      <c r="X151" s="23"/>
      <c r="Y151" s="23"/>
      <c r="Z151" s="24"/>
      <c r="AA151" s="23"/>
      <c r="AB151" s="23"/>
      <c r="AC151" s="30"/>
      <c r="AD151" s="30"/>
    </row>
    <row r="152" spans="2:30" s="15" customFormat="1" x14ac:dyDescent="0.25">
      <c r="B152" s="30"/>
      <c r="C152" s="23"/>
      <c r="D152" s="23"/>
      <c r="E152" s="23"/>
      <c r="F152" s="23"/>
      <c r="G152" s="23"/>
      <c r="H152" s="23"/>
      <c r="I152" s="23"/>
      <c r="J152" s="21"/>
      <c r="K152" s="21"/>
      <c r="L152" s="48"/>
      <c r="M152" s="17"/>
      <c r="N152" s="22"/>
      <c r="O152" s="23"/>
      <c r="P152" s="23"/>
      <c r="Q152" s="23"/>
      <c r="R152" s="23"/>
      <c r="S152" s="23"/>
      <c r="T152" s="23"/>
      <c r="U152" s="23"/>
      <c r="V152" s="23"/>
      <c r="W152" s="23"/>
      <c r="X152" s="23"/>
      <c r="Y152" s="23"/>
      <c r="Z152" s="24"/>
      <c r="AA152" s="23"/>
      <c r="AB152" s="23"/>
      <c r="AC152" s="30"/>
      <c r="AD152" s="30"/>
    </row>
    <row r="153" spans="2:30" s="15" customFormat="1" x14ac:dyDescent="0.25">
      <c r="B153" s="30"/>
      <c r="C153" s="23"/>
      <c r="D153" s="23"/>
      <c r="E153" s="23"/>
      <c r="F153" s="23"/>
      <c r="G153" s="23"/>
      <c r="H153" s="23"/>
      <c r="I153" s="23"/>
      <c r="J153" s="21"/>
      <c r="K153" s="21"/>
      <c r="L153" s="48"/>
      <c r="M153" s="17"/>
      <c r="N153" s="22"/>
      <c r="O153" s="23"/>
      <c r="P153" s="23"/>
      <c r="Q153" s="23"/>
      <c r="R153" s="23"/>
      <c r="S153" s="23"/>
      <c r="T153" s="23"/>
      <c r="U153" s="23"/>
      <c r="V153" s="23"/>
      <c r="W153" s="23"/>
      <c r="X153" s="23"/>
      <c r="Y153" s="23"/>
      <c r="Z153" s="24"/>
      <c r="AA153" s="23"/>
      <c r="AB153" s="23"/>
      <c r="AC153" s="30"/>
      <c r="AD153" s="30"/>
    </row>
    <row r="154" spans="2:30" s="15" customFormat="1" x14ac:dyDescent="0.25">
      <c r="B154" s="30"/>
      <c r="C154" s="23"/>
      <c r="D154" s="23"/>
      <c r="E154" s="23"/>
      <c r="F154" s="23"/>
      <c r="G154" s="23"/>
      <c r="H154" s="23"/>
      <c r="I154" s="23"/>
      <c r="J154" s="21"/>
      <c r="K154" s="21"/>
      <c r="L154" s="48"/>
      <c r="M154" s="17"/>
      <c r="N154" s="22"/>
      <c r="O154" s="23"/>
      <c r="P154" s="23"/>
      <c r="Q154" s="23"/>
      <c r="R154" s="23"/>
      <c r="S154" s="23"/>
      <c r="T154" s="23"/>
      <c r="U154" s="23"/>
      <c r="V154" s="23"/>
      <c r="W154" s="23"/>
      <c r="X154" s="23"/>
      <c r="Y154" s="23"/>
      <c r="Z154" s="24"/>
      <c r="AA154" s="23"/>
      <c r="AB154" s="23"/>
      <c r="AC154" s="30"/>
      <c r="AD154" s="30"/>
    </row>
    <row r="155" spans="2:30" s="15" customFormat="1" x14ac:dyDescent="0.25">
      <c r="B155" s="30"/>
      <c r="C155" s="23"/>
      <c r="D155" s="23"/>
      <c r="E155" s="23"/>
      <c r="F155" s="23"/>
      <c r="G155" s="23"/>
      <c r="H155" s="23"/>
      <c r="I155" s="23"/>
      <c r="J155" s="21"/>
      <c r="K155" s="21"/>
      <c r="L155" s="48"/>
      <c r="M155" s="17"/>
      <c r="N155" s="22"/>
      <c r="O155" s="23"/>
      <c r="P155" s="23"/>
      <c r="Q155" s="23"/>
      <c r="R155" s="23"/>
      <c r="S155" s="23"/>
      <c r="T155" s="23"/>
      <c r="U155" s="23"/>
      <c r="V155" s="23"/>
      <c r="W155" s="23"/>
      <c r="X155" s="23"/>
      <c r="Y155" s="23"/>
      <c r="Z155" s="24"/>
      <c r="AA155" s="23"/>
      <c r="AB155" s="23"/>
      <c r="AC155" s="30"/>
      <c r="AD155" s="30"/>
    </row>
    <row r="156" spans="2:30" s="15" customFormat="1" x14ac:dyDescent="0.25">
      <c r="B156" s="30"/>
      <c r="C156" s="23"/>
      <c r="D156" s="23"/>
      <c r="E156" s="23"/>
      <c r="F156" s="23"/>
      <c r="G156" s="23"/>
      <c r="H156" s="23"/>
      <c r="I156" s="23"/>
      <c r="J156" s="21"/>
      <c r="K156" s="21"/>
      <c r="L156" s="48"/>
      <c r="M156" s="17"/>
      <c r="N156" s="22"/>
      <c r="O156" s="23"/>
      <c r="P156" s="23"/>
      <c r="Q156" s="23"/>
      <c r="R156" s="23"/>
      <c r="S156" s="23"/>
      <c r="T156" s="23"/>
      <c r="U156" s="23"/>
      <c r="V156" s="23"/>
      <c r="W156" s="23"/>
      <c r="X156" s="23"/>
      <c r="Y156" s="23"/>
      <c r="Z156" s="24"/>
      <c r="AA156" s="23"/>
      <c r="AB156" s="23"/>
      <c r="AC156" s="30"/>
      <c r="AD156" s="30"/>
    </row>
    <row r="157" spans="2:30" s="15" customFormat="1" x14ac:dyDescent="0.25">
      <c r="B157" s="30"/>
      <c r="C157" s="23"/>
      <c r="D157" s="23"/>
      <c r="E157" s="23"/>
      <c r="F157" s="23"/>
      <c r="G157" s="23"/>
      <c r="H157" s="23"/>
      <c r="I157" s="23"/>
      <c r="J157" s="21"/>
      <c r="K157" s="21"/>
      <c r="L157" s="48"/>
      <c r="M157" s="17"/>
      <c r="N157" s="22"/>
      <c r="O157" s="23"/>
      <c r="P157" s="23"/>
      <c r="Q157" s="23"/>
      <c r="R157" s="23"/>
      <c r="S157" s="23"/>
      <c r="T157" s="23"/>
      <c r="U157" s="23"/>
      <c r="V157" s="23"/>
      <c r="W157" s="23"/>
      <c r="X157" s="23"/>
      <c r="Y157" s="23"/>
      <c r="Z157" s="24"/>
      <c r="AA157" s="23"/>
      <c r="AB157" s="23"/>
      <c r="AC157" s="30"/>
      <c r="AD157" s="30"/>
    </row>
    <row r="158" spans="2:30" s="15" customFormat="1" x14ac:dyDescent="0.25">
      <c r="B158" s="30"/>
      <c r="C158" s="23"/>
      <c r="D158" s="23"/>
      <c r="E158" s="23"/>
      <c r="F158" s="23"/>
      <c r="G158" s="23"/>
      <c r="H158" s="23"/>
      <c r="I158" s="23"/>
      <c r="J158" s="21"/>
      <c r="K158" s="21"/>
      <c r="L158" s="48"/>
      <c r="M158" s="17"/>
      <c r="N158" s="22"/>
      <c r="O158" s="23"/>
      <c r="P158" s="23"/>
      <c r="Q158" s="23"/>
      <c r="R158" s="23"/>
      <c r="S158" s="23"/>
      <c r="T158" s="23"/>
      <c r="U158" s="23"/>
      <c r="V158" s="23"/>
      <c r="W158" s="23"/>
      <c r="X158" s="23"/>
      <c r="Y158" s="23"/>
      <c r="Z158" s="24"/>
      <c r="AA158" s="23"/>
      <c r="AB158" s="23"/>
      <c r="AC158" s="30"/>
      <c r="AD158" s="30"/>
    </row>
    <row r="159" spans="2:30" s="15" customFormat="1" x14ac:dyDescent="0.25">
      <c r="B159" s="30"/>
      <c r="C159" s="23"/>
      <c r="D159" s="23"/>
      <c r="E159" s="23"/>
      <c r="F159" s="23"/>
      <c r="G159" s="23"/>
      <c r="H159" s="23"/>
      <c r="I159" s="23"/>
      <c r="J159" s="21"/>
      <c r="K159" s="21"/>
      <c r="L159" s="48"/>
      <c r="M159" s="17"/>
      <c r="N159" s="22"/>
      <c r="O159" s="23"/>
      <c r="P159" s="23"/>
      <c r="Q159" s="23"/>
      <c r="R159" s="23"/>
      <c r="S159" s="23"/>
      <c r="T159" s="23"/>
      <c r="U159" s="23"/>
      <c r="V159" s="23"/>
      <c r="W159" s="23"/>
      <c r="X159" s="23"/>
      <c r="Y159" s="23"/>
      <c r="Z159" s="24"/>
      <c r="AA159" s="23"/>
      <c r="AB159" s="23"/>
      <c r="AC159" s="30"/>
      <c r="AD159" s="30"/>
    </row>
    <row r="160" spans="2:30" s="15" customFormat="1" x14ac:dyDescent="0.25">
      <c r="B160" s="30"/>
      <c r="C160" s="23"/>
      <c r="D160" s="23"/>
      <c r="E160" s="23"/>
      <c r="F160" s="23"/>
      <c r="G160" s="23"/>
      <c r="H160" s="23"/>
      <c r="I160" s="23"/>
      <c r="J160" s="21"/>
      <c r="K160" s="21"/>
      <c r="L160" s="48"/>
      <c r="M160" s="17"/>
      <c r="N160" s="22"/>
      <c r="O160" s="23"/>
      <c r="P160" s="23"/>
      <c r="Q160" s="23"/>
      <c r="R160" s="23"/>
      <c r="S160" s="23"/>
      <c r="T160" s="23"/>
      <c r="U160" s="23"/>
      <c r="V160" s="23"/>
      <c r="W160" s="23"/>
      <c r="X160" s="23"/>
      <c r="Y160" s="23"/>
      <c r="Z160" s="24"/>
      <c r="AA160" s="23"/>
      <c r="AB160" s="23"/>
      <c r="AC160" s="30"/>
      <c r="AD160" s="30"/>
    </row>
    <row r="161" spans="2:30" s="15" customFormat="1" x14ac:dyDescent="0.25">
      <c r="B161" s="30"/>
      <c r="C161" s="23"/>
      <c r="D161" s="23"/>
      <c r="E161" s="23"/>
      <c r="F161" s="23"/>
      <c r="G161" s="23"/>
      <c r="H161" s="23"/>
      <c r="I161" s="23"/>
      <c r="J161" s="21"/>
      <c r="K161" s="21"/>
      <c r="L161" s="48"/>
      <c r="M161" s="17"/>
      <c r="N161" s="22"/>
      <c r="O161" s="23"/>
      <c r="P161" s="23"/>
      <c r="Q161" s="23"/>
      <c r="R161" s="23"/>
      <c r="S161" s="23"/>
      <c r="T161" s="23"/>
      <c r="U161" s="23"/>
      <c r="V161" s="23"/>
      <c r="W161" s="23"/>
      <c r="X161" s="23"/>
      <c r="Y161" s="23"/>
      <c r="Z161" s="24"/>
      <c r="AA161" s="23"/>
      <c r="AB161" s="23"/>
      <c r="AC161" s="30"/>
      <c r="AD161" s="30"/>
    </row>
    <row r="162" spans="2:30" s="15" customFormat="1" x14ac:dyDescent="0.25">
      <c r="B162" s="30"/>
      <c r="C162" s="23"/>
      <c r="D162" s="23"/>
      <c r="E162" s="23"/>
      <c r="F162" s="23"/>
      <c r="G162" s="23"/>
      <c r="H162" s="23"/>
      <c r="I162" s="23"/>
      <c r="J162" s="21"/>
      <c r="K162" s="21"/>
      <c r="L162" s="48"/>
      <c r="M162" s="17"/>
      <c r="N162" s="22"/>
      <c r="O162" s="23"/>
      <c r="P162" s="23"/>
      <c r="Q162" s="23"/>
      <c r="R162" s="23"/>
      <c r="S162" s="23"/>
      <c r="T162" s="23"/>
      <c r="U162" s="23"/>
      <c r="V162" s="23"/>
      <c r="W162" s="23"/>
      <c r="X162" s="23"/>
      <c r="Y162" s="23"/>
      <c r="Z162" s="24"/>
      <c r="AA162" s="23"/>
      <c r="AB162" s="23"/>
      <c r="AC162" s="30"/>
      <c r="AD162" s="30"/>
    </row>
    <row r="163" spans="2:30" s="15" customFormat="1" x14ac:dyDescent="0.25">
      <c r="B163" s="30"/>
      <c r="C163" s="23"/>
      <c r="D163" s="23"/>
      <c r="E163" s="23"/>
      <c r="F163" s="23"/>
      <c r="G163" s="23"/>
      <c r="H163" s="23"/>
      <c r="I163" s="23"/>
      <c r="J163" s="21"/>
      <c r="K163" s="21"/>
      <c r="L163" s="48"/>
      <c r="M163" s="17"/>
      <c r="N163" s="22"/>
      <c r="O163" s="23"/>
      <c r="P163" s="23"/>
      <c r="Q163" s="23"/>
      <c r="R163" s="23"/>
      <c r="S163" s="23"/>
      <c r="T163" s="23"/>
      <c r="U163" s="23"/>
      <c r="V163" s="23"/>
      <c r="W163" s="23"/>
      <c r="X163" s="23"/>
      <c r="Y163" s="23"/>
      <c r="Z163" s="24"/>
      <c r="AA163" s="23"/>
      <c r="AB163" s="23"/>
      <c r="AC163" s="30"/>
      <c r="AD163" s="30"/>
    </row>
    <row r="164" spans="2:30" s="15" customFormat="1" x14ac:dyDescent="0.25">
      <c r="B164" s="30"/>
      <c r="C164" s="23"/>
      <c r="D164" s="23"/>
      <c r="E164" s="23"/>
      <c r="F164" s="23"/>
      <c r="G164" s="23"/>
      <c r="H164" s="23"/>
      <c r="I164" s="23"/>
      <c r="J164" s="21"/>
      <c r="K164" s="21"/>
      <c r="L164" s="48"/>
      <c r="M164" s="17"/>
      <c r="N164" s="22"/>
      <c r="O164" s="23"/>
      <c r="P164" s="23"/>
      <c r="Q164" s="23"/>
      <c r="R164" s="23"/>
      <c r="S164" s="23"/>
      <c r="T164" s="23"/>
      <c r="U164" s="23"/>
      <c r="V164" s="23"/>
      <c r="W164" s="23"/>
      <c r="X164" s="23"/>
      <c r="Y164" s="23"/>
      <c r="Z164" s="24"/>
      <c r="AA164" s="23"/>
      <c r="AB164" s="23"/>
      <c r="AC164" s="30"/>
      <c r="AD164" s="30"/>
    </row>
    <row r="165" spans="2:30" s="15" customFormat="1" x14ac:dyDescent="0.25">
      <c r="B165" s="30"/>
      <c r="C165" s="23"/>
      <c r="D165" s="23"/>
      <c r="E165" s="23"/>
      <c r="F165" s="23"/>
      <c r="G165" s="23"/>
      <c r="H165" s="23"/>
      <c r="I165" s="23"/>
      <c r="J165" s="21"/>
      <c r="K165" s="21"/>
      <c r="L165" s="48"/>
      <c r="M165" s="17"/>
      <c r="N165" s="22"/>
      <c r="O165" s="23"/>
      <c r="P165" s="23"/>
      <c r="Q165" s="23"/>
      <c r="R165" s="23"/>
      <c r="S165" s="23"/>
      <c r="T165" s="23"/>
      <c r="U165" s="23"/>
      <c r="V165" s="23"/>
      <c r="W165" s="23"/>
      <c r="X165" s="23"/>
      <c r="Y165" s="23"/>
      <c r="Z165" s="24"/>
      <c r="AA165" s="23"/>
      <c r="AB165" s="23"/>
      <c r="AC165" s="30"/>
      <c r="AD165" s="30"/>
    </row>
    <row r="166" spans="2:30" s="15" customFormat="1" x14ac:dyDescent="0.25">
      <c r="B166" s="30"/>
      <c r="C166" s="23"/>
      <c r="D166" s="23"/>
      <c r="E166" s="23"/>
      <c r="F166" s="23"/>
      <c r="G166" s="23"/>
      <c r="H166" s="23"/>
      <c r="I166" s="23"/>
      <c r="J166" s="21"/>
      <c r="K166" s="21"/>
      <c r="L166" s="48"/>
      <c r="M166" s="17"/>
      <c r="N166" s="22"/>
      <c r="O166" s="23"/>
      <c r="P166" s="23"/>
      <c r="Q166" s="23"/>
      <c r="R166" s="23"/>
      <c r="S166" s="23"/>
      <c r="T166" s="23"/>
      <c r="U166" s="23"/>
      <c r="V166" s="23"/>
      <c r="W166" s="23"/>
      <c r="X166" s="23"/>
      <c r="Y166" s="23"/>
      <c r="Z166" s="24"/>
      <c r="AA166" s="23"/>
      <c r="AB166" s="23"/>
      <c r="AC166" s="30"/>
      <c r="AD166" s="30"/>
    </row>
    <row r="167" spans="2:30" s="15" customFormat="1" x14ac:dyDescent="0.25">
      <c r="B167" s="30"/>
      <c r="C167" s="23"/>
      <c r="D167" s="23"/>
      <c r="E167" s="23"/>
      <c r="F167" s="23"/>
      <c r="G167" s="23"/>
      <c r="H167" s="23"/>
      <c r="I167" s="23"/>
      <c r="J167" s="21"/>
      <c r="K167" s="21"/>
      <c r="L167" s="48"/>
      <c r="M167" s="17"/>
      <c r="N167" s="22"/>
      <c r="O167" s="23"/>
      <c r="P167" s="23"/>
      <c r="Q167" s="23"/>
      <c r="R167" s="23"/>
      <c r="S167" s="23"/>
      <c r="T167" s="23"/>
      <c r="U167" s="23"/>
      <c r="V167" s="23"/>
      <c r="W167" s="23"/>
      <c r="X167" s="23"/>
      <c r="Y167" s="23"/>
      <c r="Z167" s="24"/>
      <c r="AA167" s="23"/>
      <c r="AB167" s="23"/>
      <c r="AC167" s="30"/>
      <c r="AD167" s="30"/>
    </row>
    <row r="168" spans="2:30" s="15" customFormat="1" x14ac:dyDescent="0.25">
      <c r="B168" s="30"/>
      <c r="C168" s="23"/>
      <c r="D168" s="23"/>
      <c r="E168" s="23"/>
      <c r="F168" s="23"/>
      <c r="G168" s="23"/>
      <c r="H168" s="23"/>
      <c r="I168" s="23"/>
      <c r="J168" s="21"/>
      <c r="K168" s="21"/>
      <c r="L168" s="48"/>
      <c r="M168" s="17"/>
      <c r="N168" s="22"/>
      <c r="O168" s="23"/>
      <c r="P168" s="23"/>
      <c r="Q168" s="23"/>
      <c r="R168" s="23"/>
      <c r="S168" s="23"/>
      <c r="T168" s="23"/>
      <c r="U168" s="23"/>
      <c r="V168" s="23"/>
      <c r="W168" s="23"/>
      <c r="X168" s="23"/>
      <c r="Y168" s="23"/>
      <c r="Z168" s="24"/>
      <c r="AA168" s="23"/>
      <c r="AB168" s="23"/>
      <c r="AC168" s="30"/>
      <c r="AD168" s="30"/>
    </row>
    <row r="169" spans="2:30" s="15" customFormat="1" x14ac:dyDescent="0.25">
      <c r="B169" s="30"/>
      <c r="C169" s="23"/>
      <c r="D169" s="23"/>
      <c r="E169" s="23"/>
      <c r="F169" s="23"/>
      <c r="G169" s="23"/>
      <c r="H169" s="23"/>
      <c r="I169" s="23"/>
      <c r="J169" s="21"/>
      <c r="K169" s="21"/>
      <c r="L169" s="48"/>
      <c r="M169" s="17"/>
      <c r="N169" s="22"/>
      <c r="O169" s="23"/>
      <c r="P169" s="23"/>
      <c r="Q169" s="23"/>
      <c r="R169" s="23"/>
      <c r="S169" s="23"/>
      <c r="T169" s="23"/>
      <c r="U169" s="23"/>
      <c r="V169" s="23"/>
      <c r="W169" s="23"/>
      <c r="X169" s="23"/>
      <c r="Y169" s="23"/>
      <c r="Z169" s="24"/>
      <c r="AA169" s="23"/>
      <c r="AB169" s="23"/>
      <c r="AC169" s="30"/>
      <c r="AD169" s="30"/>
    </row>
    <row r="170" spans="2:30" s="15" customFormat="1" x14ac:dyDescent="0.25">
      <c r="B170" s="30"/>
      <c r="C170" s="23"/>
      <c r="D170" s="23"/>
      <c r="E170" s="23"/>
      <c r="F170" s="23"/>
      <c r="G170" s="23"/>
      <c r="H170" s="23"/>
      <c r="I170" s="23"/>
      <c r="J170" s="21"/>
      <c r="K170" s="21"/>
      <c r="L170" s="48"/>
      <c r="M170" s="17"/>
      <c r="N170" s="22"/>
      <c r="O170" s="23"/>
      <c r="P170" s="23"/>
      <c r="Q170" s="23"/>
      <c r="R170" s="23"/>
      <c r="S170" s="23"/>
      <c r="T170" s="23"/>
      <c r="U170" s="23"/>
      <c r="V170" s="23"/>
      <c r="W170" s="23"/>
      <c r="X170" s="23"/>
      <c r="Y170" s="23"/>
      <c r="Z170" s="24"/>
      <c r="AA170" s="23"/>
      <c r="AB170" s="23"/>
      <c r="AC170" s="30"/>
      <c r="AD170" s="30"/>
    </row>
    <row r="171" spans="2:30" s="15" customFormat="1" x14ac:dyDescent="0.25">
      <c r="B171" s="30"/>
      <c r="C171" s="23"/>
      <c r="D171" s="23"/>
      <c r="E171" s="23"/>
      <c r="F171" s="23"/>
      <c r="G171" s="23"/>
      <c r="H171" s="23"/>
      <c r="I171" s="23"/>
      <c r="J171" s="21"/>
      <c r="K171" s="21"/>
      <c r="L171" s="48"/>
      <c r="M171" s="17"/>
      <c r="N171" s="22"/>
      <c r="O171" s="23"/>
      <c r="P171" s="23"/>
      <c r="Q171" s="23"/>
      <c r="R171" s="23"/>
      <c r="S171" s="23"/>
      <c r="T171" s="23"/>
      <c r="U171" s="23"/>
      <c r="V171" s="23"/>
      <c r="W171" s="23"/>
      <c r="X171" s="23"/>
      <c r="Y171" s="23"/>
      <c r="Z171" s="24"/>
      <c r="AA171" s="23"/>
      <c r="AB171" s="23"/>
      <c r="AC171" s="30"/>
      <c r="AD171" s="30"/>
    </row>
    <row r="172" spans="2:30" s="15" customFormat="1" x14ac:dyDescent="0.25">
      <c r="B172" s="30"/>
      <c r="C172" s="23"/>
      <c r="D172" s="23"/>
      <c r="E172" s="23"/>
      <c r="F172" s="23"/>
      <c r="G172" s="23"/>
      <c r="H172" s="23"/>
      <c r="I172" s="23"/>
      <c r="J172" s="21"/>
      <c r="K172" s="21"/>
      <c r="L172" s="48"/>
      <c r="M172" s="17"/>
      <c r="N172" s="22"/>
      <c r="O172" s="23"/>
      <c r="P172" s="23"/>
      <c r="Q172" s="23"/>
      <c r="R172" s="23"/>
      <c r="S172" s="23"/>
      <c r="T172" s="23"/>
      <c r="U172" s="23"/>
      <c r="V172" s="23"/>
      <c r="W172" s="23"/>
      <c r="X172" s="23"/>
      <c r="Y172" s="23"/>
      <c r="Z172" s="24"/>
      <c r="AA172" s="23"/>
      <c r="AB172" s="23"/>
      <c r="AC172" s="30"/>
      <c r="AD172" s="30"/>
    </row>
    <row r="173" spans="2:30" s="15" customFormat="1" x14ac:dyDescent="0.25">
      <c r="B173" s="30"/>
      <c r="C173" s="23"/>
      <c r="D173" s="23"/>
      <c r="E173" s="23"/>
      <c r="F173" s="23"/>
      <c r="G173" s="23"/>
      <c r="H173" s="23"/>
      <c r="I173" s="23"/>
      <c r="J173" s="21"/>
      <c r="K173" s="21"/>
      <c r="L173" s="48"/>
      <c r="M173" s="17"/>
      <c r="N173" s="22"/>
      <c r="O173" s="23"/>
      <c r="P173" s="23"/>
      <c r="Q173" s="23"/>
      <c r="R173" s="23"/>
      <c r="S173" s="23"/>
      <c r="T173" s="23"/>
      <c r="U173" s="23"/>
      <c r="V173" s="23"/>
      <c r="W173" s="23"/>
      <c r="X173" s="23"/>
      <c r="Y173" s="23"/>
      <c r="Z173" s="24"/>
      <c r="AA173" s="23"/>
      <c r="AB173" s="23"/>
      <c r="AC173" s="30"/>
      <c r="AD173" s="30"/>
    </row>
    <row r="174" spans="2:30" s="15" customFormat="1" x14ac:dyDescent="0.25">
      <c r="B174" s="30"/>
      <c r="C174" s="23"/>
      <c r="D174" s="23"/>
      <c r="E174" s="23"/>
      <c r="F174" s="23"/>
      <c r="G174" s="23"/>
      <c r="H174" s="23"/>
      <c r="I174" s="23"/>
      <c r="J174" s="21"/>
      <c r="K174" s="21"/>
      <c r="L174" s="48"/>
      <c r="M174" s="17"/>
      <c r="N174" s="22"/>
      <c r="O174" s="23"/>
      <c r="P174" s="23"/>
      <c r="Q174" s="23"/>
      <c r="R174" s="23"/>
      <c r="S174" s="23"/>
      <c r="T174" s="23"/>
      <c r="U174" s="23"/>
      <c r="V174" s="23"/>
      <c r="W174" s="23"/>
      <c r="X174" s="23"/>
      <c r="Y174" s="23"/>
      <c r="Z174" s="24"/>
      <c r="AA174" s="23"/>
      <c r="AB174" s="23"/>
      <c r="AC174" s="30"/>
      <c r="AD174" s="30"/>
    </row>
    <row r="175" spans="2:30" s="15" customFormat="1" x14ac:dyDescent="0.25">
      <c r="B175" s="30"/>
      <c r="C175" s="23"/>
      <c r="D175" s="23"/>
      <c r="E175" s="23"/>
      <c r="F175" s="23"/>
      <c r="G175" s="23"/>
      <c r="H175" s="23"/>
      <c r="I175" s="23"/>
      <c r="J175" s="21"/>
      <c r="K175" s="21"/>
      <c r="L175" s="48"/>
      <c r="M175" s="17"/>
      <c r="N175" s="22"/>
      <c r="O175" s="23"/>
      <c r="P175" s="23"/>
      <c r="Q175" s="23"/>
      <c r="R175" s="23"/>
      <c r="S175" s="23"/>
      <c r="T175" s="23"/>
      <c r="U175" s="23"/>
      <c r="V175" s="23"/>
      <c r="W175" s="23"/>
      <c r="X175" s="23"/>
      <c r="Y175" s="23"/>
      <c r="Z175" s="24"/>
      <c r="AA175" s="23"/>
      <c r="AB175" s="23"/>
      <c r="AC175" s="30"/>
      <c r="AD175" s="30"/>
    </row>
    <row r="176" spans="2:30" s="15" customFormat="1" x14ac:dyDescent="0.25">
      <c r="B176" s="30"/>
      <c r="C176" s="23"/>
      <c r="D176" s="23"/>
      <c r="E176" s="23"/>
      <c r="F176" s="23"/>
      <c r="G176" s="23"/>
      <c r="H176" s="23"/>
      <c r="I176" s="23"/>
      <c r="J176" s="21"/>
      <c r="K176" s="21"/>
      <c r="L176" s="48"/>
      <c r="M176" s="17"/>
      <c r="N176" s="22"/>
      <c r="O176" s="23"/>
      <c r="P176" s="23"/>
      <c r="Q176" s="23"/>
      <c r="R176" s="23"/>
      <c r="S176" s="23"/>
      <c r="T176" s="23"/>
      <c r="U176" s="23"/>
      <c r="V176" s="23"/>
      <c r="W176" s="23"/>
      <c r="X176" s="23"/>
      <c r="Y176" s="23"/>
      <c r="Z176" s="24"/>
      <c r="AA176" s="23"/>
      <c r="AB176" s="23"/>
      <c r="AC176" s="30"/>
      <c r="AD176" s="30"/>
    </row>
    <row r="177" spans="2:30" s="15" customFormat="1" x14ac:dyDescent="0.25">
      <c r="B177" s="30"/>
      <c r="C177" s="23"/>
      <c r="D177" s="23"/>
      <c r="E177" s="23"/>
      <c r="F177" s="23"/>
      <c r="G177" s="23"/>
      <c r="H177" s="23"/>
      <c r="I177" s="23"/>
      <c r="J177" s="21"/>
      <c r="K177" s="21"/>
      <c r="L177" s="48"/>
      <c r="M177" s="17"/>
      <c r="N177" s="22"/>
      <c r="O177" s="23"/>
      <c r="P177" s="23"/>
      <c r="Q177" s="23"/>
      <c r="R177" s="23"/>
      <c r="S177" s="23"/>
      <c r="T177" s="23"/>
      <c r="U177" s="23"/>
      <c r="V177" s="23"/>
      <c r="W177" s="23"/>
      <c r="X177" s="23"/>
      <c r="Y177" s="23"/>
      <c r="Z177" s="24"/>
      <c r="AA177" s="23"/>
      <c r="AB177" s="23"/>
      <c r="AC177" s="30"/>
      <c r="AD177" s="30"/>
    </row>
    <row r="178" spans="2:30" s="15" customFormat="1" x14ac:dyDescent="0.25">
      <c r="B178" s="30"/>
      <c r="C178" s="23"/>
      <c r="D178" s="23"/>
      <c r="E178" s="23"/>
      <c r="F178" s="23"/>
      <c r="G178" s="23"/>
      <c r="H178" s="23"/>
      <c r="I178" s="23"/>
      <c r="J178" s="21"/>
      <c r="K178" s="21"/>
      <c r="L178" s="48"/>
      <c r="M178" s="17"/>
      <c r="N178" s="22"/>
      <c r="O178" s="23"/>
      <c r="P178" s="23"/>
      <c r="Q178" s="23"/>
      <c r="R178" s="23"/>
      <c r="S178" s="23"/>
      <c r="T178" s="23"/>
      <c r="U178" s="23"/>
      <c r="V178" s="23"/>
      <c r="W178" s="23"/>
      <c r="X178" s="23"/>
      <c r="Y178" s="23"/>
      <c r="Z178" s="24"/>
      <c r="AA178" s="23"/>
      <c r="AB178" s="23"/>
      <c r="AC178" s="30"/>
      <c r="AD178" s="30"/>
    </row>
    <row r="179" spans="2:30" s="15" customFormat="1" x14ac:dyDescent="0.25">
      <c r="B179" s="30"/>
      <c r="C179" s="23"/>
      <c r="D179" s="23"/>
      <c r="E179" s="23"/>
      <c r="F179" s="23"/>
      <c r="G179" s="23"/>
      <c r="H179" s="23"/>
      <c r="I179" s="23"/>
      <c r="J179" s="21"/>
      <c r="K179" s="21"/>
      <c r="L179" s="48"/>
      <c r="M179" s="17"/>
      <c r="N179" s="22"/>
      <c r="O179" s="23"/>
      <c r="P179" s="23"/>
      <c r="Q179" s="23"/>
      <c r="R179" s="23"/>
      <c r="S179" s="23"/>
      <c r="T179" s="23"/>
      <c r="U179" s="23"/>
      <c r="V179" s="23"/>
      <c r="W179" s="23"/>
      <c r="X179" s="23"/>
      <c r="Y179" s="23"/>
      <c r="Z179" s="24"/>
      <c r="AA179" s="23"/>
      <c r="AB179" s="23"/>
      <c r="AC179" s="30"/>
      <c r="AD179" s="30"/>
    </row>
    <row r="180" spans="2:30" s="15" customFormat="1" x14ac:dyDescent="0.25">
      <c r="B180" s="30"/>
      <c r="C180" s="23"/>
      <c r="D180" s="23"/>
      <c r="E180" s="23"/>
      <c r="F180" s="23"/>
      <c r="G180" s="23"/>
      <c r="H180" s="23"/>
      <c r="I180" s="23"/>
      <c r="J180" s="21"/>
      <c r="K180" s="21"/>
      <c r="L180" s="48"/>
      <c r="M180" s="17"/>
      <c r="N180" s="22"/>
      <c r="O180" s="23"/>
      <c r="P180" s="23"/>
      <c r="Q180" s="23"/>
      <c r="R180" s="23"/>
      <c r="S180" s="23"/>
      <c r="T180" s="23"/>
      <c r="U180" s="23"/>
      <c r="V180" s="23"/>
      <c r="W180" s="23"/>
      <c r="X180" s="23"/>
      <c r="Y180" s="23"/>
      <c r="Z180" s="24"/>
      <c r="AA180" s="23"/>
      <c r="AB180" s="23"/>
      <c r="AC180" s="30"/>
      <c r="AD180" s="30"/>
    </row>
    <row r="181" spans="2:30" s="15" customFormat="1" x14ac:dyDescent="0.25">
      <c r="B181" s="30"/>
      <c r="C181" s="23"/>
      <c r="D181" s="23"/>
      <c r="E181" s="23"/>
      <c r="F181" s="23"/>
      <c r="G181" s="23"/>
      <c r="H181" s="23"/>
      <c r="I181" s="23"/>
      <c r="J181" s="21"/>
      <c r="K181" s="21"/>
      <c r="L181" s="48"/>
      <c r="M181" s="17"/>
      <c r="N181" s="22"/>
      <c r="O181" s="23"/>
      <c r="P181" s="23"/>
      <c r="Q181" s="23"/>
      <c r="R181" s="23"/>
      <c r="S181" s="23"/>
      <c r="T181" s="23"/>
      <c r="U181" s="23"/>
      <c r="V181" s="23"/>
      <c r="W181" s="23"/>
      <c r="X181" s="23"/>
      <c r="Y181" s="23"/>
      <c r="Z181" s="24"/>
      <c r="AA181" s="23"/>
      <c r="AB181" s="23"/>
      <c r="AC181" s="30"/>
      <c r="AD181" s="30"/>
    </row>
    <row r="182" spans="2:30" s="15" customFormat="1" x14ac:dyDescent="0.25">
      <c r="B182" s="30"/>
      <c r="C182" s="23"/>
      <c r="D182" s="23"/>
      <c r="E182" s="23"/>
      <c r="F182" s="23"/>
      <c r="G182" s="23"/>
      <c r="H182" s="23"/>
      <c r="I182" s="23"/>
      <c r="J182" s="21"/>
      <c r="K182" s="21"/>
      <c r="L182" s="48"/>
      <c r="M182" s="17"/>
      <c r="N182" s="22"/>
      <c r="O182" s="23"/>
      <c r="P182" s="23"/>
      <c r="Q182" s="23"/>
      <c r="R182" s="23"/>
      <c r="S182" s="23"/>
      <c r="T182" s="23"/>
      <c r="U182" s="23"/>
      <c r="V182" s="23"/>
      <c r="W182" s="23"/>
      <c r="X182" s="23"/>
      <c r="Y182" s="23"/>
      <c r="Z182" s="24"/>
      <c r="AA182" s="23"/>
      <c r="AB182" s="23"/>
      <c r="AC182" s="30"/>
      <c r="AD182" s="30"/>
    </row>
    <row r="183" spans="2:30" s="15" customFormat="1" x14ac:dyDescent="0.25">
      <c r="B183" s="30"/>
      <c r="C183" s="23"/>
      <c r="D183" s="23"/>
      <c r="E183" s="23"/>
      <c r="F183" s="23"/>
      <c r="G183" s="23"/>
      <c r="H183" s="23"/>
      <c r="I183" s="23"/>
      <c r="J183" s="21"/>
      <c r="K183" s="21"/>
      <c r="L183" s="48"/>
      <c r="M183" s="17"/>
      <c r="N183" s="22"/>
      <c r="O183" s="23"/>
      <c r="P183" s="23"/>
      <c r="Q183" s="23"/>
      <c r="R183" s="23"/>
      <c r="S183" s="23"/>
      <c r="T183" s="23"/>
      <c r="U183" s="23"/>
      <c r="V183" s="23"/>
      <c r="W183" s="23"/>
      <c r="X183" s="23"/>
      <c r="Y183" s="23"/>
      <c r="Z183" s="24"/>
      <c r="AA183" s="23"/>
      <c r="AB183" s="23"/>
      <c r="AC183" s="30"/>
      <c r="AD183" s="30"/>
    </row>
    <row r="184" spans="2:30" s="15" customFormat="1" x14ac:dyDescent="0.25">
      <c r="B184" s="30"/>
      <c r="C184" s="23"/>
      <c r="D184" s="23"/>
      <c r="E184" s="23"/>
      <c r="F184" s="23"/>
      <c r="G184" s="23"/>
      <c r="H184" s="23"/>
      <c r="I184" s="23"/>
      <c r="J184" s="21"/>
      <c r="K184" s="21"/>
      <c r="L184" s="48"/>
      <c r="M184" s="17"/>
      <c r="N184" s="22"/>
      <c r="O184" s="23"/>
      <c r="P184" s="23"/>
      <c r="Q184" s="23"/>
      <c r="R184" s="23"/>
      <c r="S184" s="23"/>
      <c r="T184" s="23"/>
      <c r="U184" s="23"/>
      <c r="V184" s="23"/>
      <c r="W184" s="23"/>
      <c r="X184" s="23"/>
      <c r="Y184" s="23"/>
      <c r="Z184" s="24"/>
      <c r="AA184" s="23"/>
      <c r="AB184" s="23"/>
      <c r="AC184" s="30"/>
      <c r="AD184" s="30"/>
    </row>
    <row r="185" spans="2:30" s="15" customFormat="1" x14ac:dyDescent="0.25">
      <c r="B185" s="30"/>
      <c r="C185" s="23"/>
      <c r="D185" s="23"/>
      <c r="E185" s="23"/>
      <c r="F185" s="23"/>
      <c r="G185" s="23"/>
      <c r="H185" s="23"/>
      <c r="I185" s="23"/>
      <c r="J185" s="21"/>
      <c r="K185" s="21"/>
      <c r="L185" s="48"/>
      <c r="M185" s="17"/>
      <c r="N185" s="22"/>
      <c r="O185" s="23"/>
      <c r="P185" s="23"/>
      <c r="Q185" s="23"/>
      <c r="R185" s="23"/>
      <c r="S185" s="23"/>
      <c r="T185" s="23"/>
      <c r="U185" s="23"/>
      <c r="V185" s="23"/>
      <c r="W185" s="23"/>
      <c r="X185" s="23"/>
      <c r="Y185" s="23"/>
      <c r="Z185" s="24"/>
      <c r="AA185" s="23"/>
      <c r="AB185" s="23"/>
      <c r="AC185" s="30"/>
      <c r="AD185" s="30"/>
    </row>
    <row r="186" spans="2:30" s="15" customFormat="1" x14ac:dyDescent="0.25">
      <c r="B186" s="30"/>
      <c r="C186" s="23"/>
      <c r="D186" s="23"/>
      <c r="E186" s="23"/>
      <c r="F186" s="23"/>
      <c r="G186" s="23"/>
      <c r="H186" s="23"/>
      <c r="I186" s="23"/>
      <c r="J186" s="21"/>
      <c r="K186" s="21"/>
      <c r="L186" s="48"/>
      <c r="M186" s="17"/>
      <c r="N186" s="22"/>
      <c r="O186" s="23"/>
      <c r="P186" s="23"/>
      <c r="Q186" s="23"/>
      <c r="R186" s="23"/>
      <c r="S186" s="23"/>
      <c r="T186" s="23"/>
      <c r="U186" s="23"/>
      <c r="V186" s="23"/>
      <c r="W186" s="23"/>
      <c r="X186" s="23"/>
      <c r="Y186" s="23"/>
      <c r="Z186" s="24"/>
      <c r="AA186" s="23"/>
      <c r="AB186" s="23"/>
      <c r="AC186" s="30"/>
      <c r="AD186" s="30"/>
    </row>
    <row r="187" spans="2:30" s="15" customFormat="1" x14ac:dyDescent="0.25">
      <c r="B187" s="30"/>
      <c r="C187" s="23"/>
      <c r="D187" s="23"/>
      <c r="E187" s="23"/>
      <c r="F187" s="23"/>
      <c r="G187" s="23"/>
      <c r="H187" s="23"/>
      <c r="I187" s="23"/>
      <c r="J187" s="21"/>
      <c r="K187" s="21"/>
      <c r="L187" s="48"/>
      <c r="M187" s="17"/>
      <c r="N187" s="22"/>
      <c r="O187" s="23"/>
      <c r="P187" s="23"/>
      <c r="Q187" s="23"/>
      <c r="R187" s="23"/>
      <c r="S187" s="23"/>
      <c r="T187" s="23"/>
      <c r="U187" s="23"/>
      <c r="V187" s="23"/>
      <c r="W187" s="23"/>
      <c r="X187" s="23"/>
      <c r="Y187" s="23"/>
      <c r="Z187" s="24"/>
      <c r="AA187" s="23"/>
      <c r="AB187" s="23"/>
      <c r="AC187" s="30"/>
      <c r="AD187" s="30"/>
    </row>
    <row r="188" spans="2:30" s="15" customFormat="1" x14ac:dyDescent="0.25">
      <c r="B188" s="30"/>
      <c r="C188" s="23"/>
      <c r="D188" s="23"/>
      <c r="E188" s="23"/>
      <c r="F188" s="23"/>
      <c r="G188" s="23"/>
      <c r="H188" s="23"/>
      <c r="I188" s="23"/>
      <c r="J188" s="21"/>
      <c r="K188" s="21"/>
      <c r="L188" s="48"/>
      <c r="M188" s="17"/>
      <c r="N188" s="22"/>
      <c r="O188" s="23"/>
      <c r="P188" s="23"/>
      <c r="Q188" s="23"/>
      <c r="R188" s="23"/>
      <c r="S188" s="23"/>
      <c r="T188" s="23"/>
      <c r="U188" s="23"/>
      <c r="V188" s="23"/>
      <c r="W188" s="23"/>
      <c r="X188" s="23"/>
      <c r="Y188" s="23"/>
      <c r="Z188" s="24"/>
      <c r="AA188" s="23"/>
      <c r="AB188" s="23"/>
      <c r="AC188" s="30"/>
      <c r="AD188" s="30"/>
    </row>
    <row r="189" spans="2:30" s="15" customFormat="1" x14ac:dyDescent="0.25">
      <c r="B189" s="30"/>
      <c r="C189" s="23"/>
      <c r="D189" s="23"/>
      <c r="E189" s="23"/>
      <c r="F189" s="23"/>
      <c r="G189" s="23"/>
      <c r="H189" s="23"/>
      <c r="I189" s="23"/>
      <c r="J189" s="21"/>
      <c r="K189" s="21"/>
      <c r="L189" s="48"/>
      <c r="M189" s="17"/>
      <c r="N189" s="22"/>
      <c r="O189" s="23"/>
      <c r="P189" s="23"/>
      <c r="Q189" s="23"/>
      <c r="R189" s="23"/>
      <c r="S189" s="23"/>
      <c r="T189" s="23"/>
      <c r="U189" s="23"/>
      <c r="V189" s="23"/>
      <c r="W189" s="23"/>
      <c r="X189" s="23"/>
      <c r="Y189" s="23"/>
      <c r="Z189" s="24"/>
      <c r="AA189" s="23"/>
      <c r="AB189" s="23"/>
      <c r="AC189" s="30"/>
      <c r="AD189" s="30"/>
    </row>
    <row r="190" spans="2:30" s="15" customFormat="1" x14ac:dyDescent="0.25">
      <c r="B190" s="30"/>
      <c r="C190" s="23"/>
      <c r="D190" s="23"/>
      <c r="E190" s="23"/>
      <c r="F190" s="23"/>
      <c r="G190" s="23"/>
      <c r="H190" s="23"/>
      <c r="I190" s="23"/>
      <c r="J190" s="21"/>
      <c r="K190" s="21"/>
      <c r="L190" s="48"/>
      <c r="M190" s="17"/>
      <c r="N190" s="22"/>
      <c r="O190" s="23"/>
      <c r="P190" s="23"/>
      <c r="Q190" s="23"/>
      <c r="R190" s="23"/>
      <c r="S190" s="23"/>
      <c r="T190" s="23"/>
      <c r="U190" s="23"/>
      <c r="V190" s="23"/>
      <c r="W190" s="23"/>
      <c r="X190" s="23"/>
      <c r="Y190" s="23"/>
      <c r="Z190" s="24"/>
      <c r="AA190" s="23"/>
      <c r="AB190" s="23"/>
      <c r="AC190" s="30"/>
      <c r="AD190" s="30"/>
    </row>
    <row r="191" spans="2:30" s="15" customFormat="1" x14ac:dyDescent="0.25">
      <c r="B191" s="30"/>
      <c r="C191" s="23"/>
      <c r="D191" s="23"/>
      <c r="E191" s="23"/>
      <c r="F191" s="23"/>
      <c r="G191" s="23"/>
      <c r="H191" s="23"/>
      <c r="I191" s="23"/>
      <c r="J191" s="21"/>
      <c r="K191" s="21"/>
      <c r="L191" s="48"/>
      <c r="M191" s="17"/>
      <c r="N191" s="22"/>
      <c r="O191" s="23"/>
      <c r="P191" s="23"/>
      <c r="Q191" s="23"/>
      <c r="R191" s="23"/>
      <c r="S191" s="23"/>
      <c r="T191" s="23"/>
      <c r="U191" s="23"/>
      <c r="V191" s="23"/>
      <c r="W191" s="23"/>
      <c r="X191" s="23"/>
      <c r="Y191" s="23"/>
      <c r="Z191" s="24"/>
      <c r="AA191" s="23"/>
      <c r="AB191" s="23"/>
      <c r="AC191" s="30"/>
      <c r="AD191" s="30"/>
    </row>
    <row r="192" spans="2:30" s="15" customFormat="1" x14ac:dyDescent="0.25">
      <c r="B192" s="30"/>
      <c r="C192" s="23"/>
      <c r="D192" s="23"/>
      <c r="E192" s="23"/>
      <c r="F192" s="23"/>
      <c r="G192" s="23"/>
      <c r="H192" s="23"/>
      <c r="I192" s="23"/>
      <c r="J192" s="21"/>
      <c r="K192" s="21"/>
      <c r="L192" s="48"/>
      <c r="M192" s="17"/>
      <c r="N192" s="22"/>
      <c r="O192" s="23"/>
      <c r="P192" s="23"/>
      <c r="Q192" s="23"/>
      <c r="R192" s="23"/>
      <c r="S192" s="23"/>
      <c r="T192" s="23"/>
      <c r="U192" s="23"/>
      <c r="V192" s="23"/>
      <c r="W192" s="23"/>
      <c r="X192" s="23"/>
      <c r="Y192" s="23"/>
      <c r="Z192" s="24"/>
      <c r="AA192" s="23"/>
      <c r="AB192" s="23"/>
      <c r="AC192" s="30"/>
      <c r="AD192" s="30"/>
    </row>
    <row r="193" spans="2:30" s="15" customFormat="1" x14ac:dyDescent="0.25">
      <c r="B193" s="30"/>
      <c r="C193" s="23"/>
      <c r="D193" s="23"/>
      <c r="E193" s="23"/>
      <c r="F193" s="23"/>
      <c r="G193" s="23"/>
      <c r="H193" s="23"/>
      <c r="I193" s="23"/>
      <c r="J193" s="21"/>
      <c r="K193" s="21"/>
      <c r="L193" s="48"/>
      <c r="M193" s="17"/>
      <c r="N193" s="22"/>
      <c r="O193" s="23"/>
      <c r="P193" s="23"/>
      <c r="Q193" s="23"/>
      <c r="R193" s="23"/>
      <c r="S193" s="23"/>
      <c r="T193" s="23"/>
      <c r="U193" s="23"/>
      <c r="V193" s="23"/>
      <c r="W193" s="23"/>
      <c r="X193" s="23"/>
      <c r="Y193" s="23"/>
      <c r="Z193" s="24"/>
      <c r="AA193" s="23"/>
      <c r="AB193" s="23"/>
      <c r="AC193" s="30"/>
      <c r="AD193" s="30"/>
    </row>
    <row r="194" spans="2:30" s="15" customFormat="1" x14ac:dyDescent="0.25">
      <c r="B194" s="30"/>
      <c r="C194" s="23"/>
      <c r="D194" s="23"/>
      <c r="E194" s="23"/>
      <c r="F194" s="23"/>
      <c r="G194" s="23"/>
      <c r="H194" s="23"/>
      <c r="I194" s="23"/>
      <c r="J194" s="21"/>
      <c r="K194" s="21"/>
      <c r="L194" s="48"/>
      <c r="M194" s="17"/>
      <c r="N194" s="22"/>
      <c r="O194" s="23"/>
      <c r="P194" s="23"/>
      <c r="Q194" s="23"/>
      <c r="R194" s="23"/>
      <c r="S194" s="23"/>
      <c r="T194" s="23"/>
      <c r="U194" s="23"/>
      <c r="V194" s="23"/>
      <c r="W194" s="23"/>
      <c r="X194" s="23"/>
      <c r="Y194" s="23"/>
      <c r="Z194" s="24"/>
      <c r="AA194" s="23"/>
      <c r="AB194" s="23"/>
      <c r="AC194" s="30"/>
      <c r="AD194" s="30"/>
    </row>
    <row r="195" spans="2:30" s="15" customFormat="1" x14ac:dyDescent="0.25">
      <c r="B195" s="30"/>
      <c r="C195" s="23"/>
      <c r="D195" s="23"/>
      <c r="E195" s="23"/>
      <c r="F195" s="23"/>
      <c r="G195" s="23"/>
      <c r="H195" s="23"/>
      <c r="I195" s="23"/>
      <c r="J195" s="21"/>
      <c r="K195" s="21"/>
      <c r="L195" s="48"/>
      <c r="M195" s="17"/>
      <c r="N195" s="22"/>
      <c r="O195" s="23"/>
      <c r="P195" s="23"/>
      <c r="Q195" s="23"/>
      <c r="R195" s="23"/>
      <c r="S195" s="23"/>
      <c r="T195" s="23"/>
      <c r="U195" s="23"/>
      <c r="V195" s="23"/>
      <c r="W195" s="23"/>
      <c r="X195" s="23"/>
      <c r="Y195" s="23"/>
      <c r="Z195" s="24"/>
      <c r="AA195" s="23"/>
      <c r="AB195" s="23"/>
      <c r="AC195" s="30"/>
      <c r="AD195" s="30"/>
    </row>
    <row r="196" spans="2:30" s="15" customFormat="1" x14ac:dyDescent="0.25">
      <c r="B196" s="30"/>
      <c r="C196" s="23"/>
      <c r="D196" s="23"/>
      <c r="E196" s="23"/>
      <c r="F196" s="23"/>
      <c r="G196" s="23"/>
      <c r="H196" s="23"/>
      <c r="I196" s="23"/>
      <c r="J196" s="21"/>
      <c r="K196" s="21"/>
      <c r="L196" s="48"/>
      <c r="M196" s="17"/>
      <c r="N196" s="22"/>
      <c r="O196" s="23"/>
      <c r="P196" s="23"/>
      <c r="Q196" s="23"/>
      <c r="R196" s="23"/>
      <c r="S196" s="23"/>
      <c r="T196" s="23"/>
      <c r="U196" s="23"/>
      <c r="V196" s="23"/>
      <c r="W196" s="23"/>
      <c r="X196" s="23"/>
      <c r="Y196" s="23"/>
      <c r="Z196" s="24"/>
      <c r="AA196" s="23"/>
      <c r="AB196" s="23"/>
      <c r="AC196" s="30"/>
      <c r="AD196" s="30"/>
    </row>
    <row r="197" spans="2:30" s="15" customFormat="1" x14ac:dyDescent="0.25">
      <c r="B197" s="30"/>
      <c r="C197" s="23"/>
      <c r="D197" s="23"/>
      <c r="E197" s="23"/>
      <c r="F197" s="23"/>
      <c r="G197" s="23"/>
      <c r="H197" s="23"/>
      <c r="I197" s="23"/>
      <c r="J197" s="21"/>
      <c r="K197" s="21"/>
      <c r="L197" s="48"/>
      <c r="M197" s="17"/>
      <c r="N197" s="22"/>
      <c r="O197" s="23"/>
      <c r="P197" s="23"/>
      <c r="Q197" s="23"/>
      <c r="R197" s="23"/>
      <c r="S197" s="23"/>
      <c r="T197" s="23"/>
      <c r="U197" s="23"/>
      <c r="V197" s="23"/>
      <c r="W197" s="23"/>
      <c r="X197" s="23"/>
      <c r="Y197" s="23"/>
      <c r="Z197" s="24"/>
      <c r="AA197" s="23"/>
      <c r="AB197" s="23"/>
      <c r="AC197" s="30"/>
      <c r="AD197" s="30"/>
    </row>
    <row r="198" spans="2:30" s="15" customFormat="1" x14ac:dyDescent="0.25">
      <c r="B198" s="30"/>
      <c r="C198" s="23"/>
      <c r="D198" s="23"/>
      <c r="E198" s="23"/>
      <c r="F198" s="23"/>
      <c r="G198" s="23"/>
      <c r="H198" s="23"/>
      <c r="I198" s="23"/>
      <c r="J198" s="21"/>
      <c r="K198" s="21"/>
      <c r="L198" s="48"/>
      <c r="M198" s="17"/>
      <c r="N198" s="22"/>
      <c r="O198" s="23"/>
      <c r="P198" s="23"/>
      <c r="Q198" s="23"/>
      <c r="R198" s="23"/>
      <c r="S198" s="23"/>
      <c r="T198" s="23"/>
      <c r="U198" s="23"/>
      <c r="V198" s="23"/>
      <c r="W198" s="23"/>
      <c r="X198" s="23"/>
      <c r="Y198" s="23"/>
      <c r="Z198" s="24"/>
      <c r="AA198" s="23"/>
      <c r="AB198" s="23"/>
      <c r="AC198" s="30"/>
      <c r="AD198" s="30"/>
    </row>
    <row r="199" spans="2:30" s="15" customFormat="1" x14ac:dyDescent="0.25">
      <c r="B199" s="30"/>
      <c r="C199" s="23"/>
      <c r="D199" s="23"/>
      <c r="E199" s="23"/>
      <c r="F199" s="23"/>
      <c r="G199" s="23"/>
      <c r="H199" s="23"/>
      <c r="I199" s="23"/>
      <c r="J199" s="21"/>
      <c r="K199" s="21"/>
      <c r="L199" s="48"/>
      <c r="M199" s="17"/>
      <c r="N199" s="22"/>
      <c r="O199" s="23"/>
      <c r="P199" s="23"/>
      <c r="Q199" s="23"/>
      <c r="R199" s="23"/>
      <c r="S199" s="23"/>
      <c r="T199" s="23"/>
      <c r="U199" s="23"/>
      <c r="V199" s="23"/>
      <c r="W199" s="23"/>
      <c r="X199" s="23"/>
      <c r="Y199" s="23"/>
      <c r="Z199" s="24"/>
      <c r="AA199" s="23"/>
      <c r="AB199" s="23"/>
      <c r="AC199" s="30"/>
      <c r="AD199" s="30"/>
    </row>
    <row r="200" spans="2:30" s="15" customFormat="1" x14ac:dyDescent="0.25">
      <c r="B200" s="30"/>
      <c r="C200" s="23"/>
      <c r="D200" s="23"/>
      <c r="E200" s="23"/>
      <c r="F200" s="23"/>
      <c r="G200" s="23"/>
      <c r="H200" s="23"/>
      <c r="I200" s="23"/>
      <c r="J200" s="21"/>
      <c r="K200" s="21"/>
      <c r="L200" s="48"/>
      <c r="M200" s="17"/>
      <c r="N200" s="22"/>
      <c r="O200" s="23"/>
      <c r="P200" s="23"/>
      <c r="Q200" s="23"/>
      <c r="R200" s="23"/>
      <c r="S200" s="23"/>
      <c r="T200" s="23"/>
      <c r="U200" s="23"/>
      <c r="V200" s="23"/>
      <c r="W200" s="23"/>
      <c r="X200" s="23"/>
      <c r="Y200" s="23"/>
      <c r="Z200" s="24"/>
      <c r="AA200" s="23"/>
      <c r="AB200" s="23"/>
      <c r="AC200" s="30"/>
      <c r="AD200" s="30"/>
    </row>
    <row r="201" spans="2:30" s="15" customFormat="1" x14ac:dyDescent="0.25">
      <c r="B201" s="30"/>
      <c r="C201" s="23"/>
      <c r="D201" s="23"/>
      <c r="E201" s="23"/>
      <c r="F201" s="23"/>
      <c r="G201" s="23"/>
      <c r="H201" s="23"/>
      <c r="I201" s="23"/>
      <c r="J201" s="21"/>
      <c r="K201" s="21"/>
      <c r="L201" s="48"/>
      <c r="M201" s="17"/>
      <c r="N201" s="22"/>
      <c r="O201" s="23"/>
      <c r="P201" s="23"/>
      <c r="Q201" s="23"/>
      <c r="R201" s="23"/>
      <c r="S201" s="23"/>
      <c r="T201" s="23"/>
      <c r="U201" s="23"/>
      <c r="V201" s="23"/>
      <c r="W201" s="23"/>
      <c r="X201" s="23"/>
      <c r="Y201" s="23"/>
      <c r="Z201" s="24"/>
      <c r="AA201" s="23"/>
      <c r="AB201" s="23"/>
      <c r="AC201" s="30"/>
      <c r="AD201" s="30"/>
    </row>
    <row r="202" spans="2:30" s="15" customFormat="1" x14ac:dyDescent="0.25">
      <c r="B202" s="30"/>
      <c r="C202" s="23"/>
      <c r="D202" s="23"/>
      <c r="E202" s="23"/>
      <c r="F202" s="23"/>
      <c r="G202" s="23"/>
      <c r="H202" s="23"/>
      <c r="I202" s="23"/>
      <c r="J202" s="21"/>
      <c r="K202" s="21"/>
      <c r="L202" s="48"/>
      <c r="M202" s="17"/>
      <c r="N202" s="22"/>
      <c r="O202" s="23"/>
      <c r="P202" s="23"/>
      <c r="Q202" s="23"/>
      <c r="R202" s="23"/>
      <c r="S202" s="23"/>
      <c r="T202" s="23"/>
      <c r="U202" s="23"/>
      <c r="V202" s="23"/>
      <c r="W202" s="23"/>
      <c r="X202" s="23"/>
      <c r="Y202" s="23"/>
      <c r="Z202" s="24"/>
      <c r="AA202" s="23"/>
      <c r="AB202" s="23"/>
      <c r="AC202" s="30"/>
      <c r="AD202" s="30"/>
    </row>
    <row r="203" spans="2:30" s="15" customFormat="1" x14ac:dyDescent="0.25">
      <c r="B203" s="30"/>
      <c r="C203" s="23"/>
      <c r="D203" s="23"/>
      <c r="E203" s="23"/>
      <c r="F203" s="23"/>
      <c r="G203" s="23"/>
      <c r="H203" s="23"/>
      <c r="I203" s="23"/>
      <c r="J203" s="21"/>
      <c r="K203" s="21"/>
      <c r="L203" s="48"/>
      <c r="M203" s="17"/>
      <c r="N203" s="22"/>
      <c r="O203" s="23"/>
      <c r="P203" s="23"/>
      <c r="Q203" s="23"/>
      <c r="R203" s="23"/>
      <c r="S203" s="23"/>
      <c r="T203" s="23"/>
      <c r="U203" s="23"/>
      <c r="V203" s="23"/>
      <c r="W203" s="23"/>
      <c r="X203" s="23"/>
      <c r="Y203" s="23"/>
      <c r="Z203" s="24"/>
      <c r="AA203" s="23"/>
      <c r="AB203" s="23"/>
      <c r="AC203" s="30"/>
      <c r="AD203" s="30"/>
    </row>
    <row r="204" spans="2:30" s="15" customFormat="1" x14ac:dyDescent="0.25">
      <c r="B204" s="30"/>
      <c r="C204" s="23"/>
      <c r="D204" s="23"/>
      <c r="E204" s="23"/>
      <c r="F204" s="23"/>
      <c r="G204" s="23"/>
      <c r="H204" s="23"/>
      <c r="I204" s="23"/>
      <c r="J204" s="21"/>
      <c r="K204" s="21"/>
      <c r="L204" s="48"/>
      <c r="M204" s="17"/>
      <c r="N204" s="22"/>
      <c r="O204" s="23"/>
      <c r="P204" s="23"/>
      <c r="Q204" s="23"/>
      <c r="R204" s="23"/>
      <c r="S204" s="23"/>
      <c r="T204" s="23"/>
      <c r="U204" s="23"/>
      <c r="V204" s="23"/>
      <c r="W204" s="23"/>
      <c r="X204" s="23"/>
      <c r="Y204" s="23"/>
      <c r="Z204" s="24"/>
      <c r="AA204" s="23"/>
      <c r="AB204" s="23"/>
      <c r="AC204" s="30"/>
      <c r="AD204" s="30"/>
    </row>
    <row r="205" spans="2:30" s="15" customFormat="1" x14ac:dyDescent="0.25">
      <c r="B205" s="30"/>
      <c r="C205" s="23"/>
      <c r="D205" s="23"/>
      <c r="E205" s="23"/>
      <c r="F205" s="23"/>
      <c r="G205" s="23"/>
      <c r="H205" s="23"/>
      <c r="I205" s="23"/>
      <c r="J205" s="21"/>
      <c r="K205" s="21"/>
      <c r="L205" s="48"/>
      <c r="M205" s="17"/>
      <c r="N205" s="22"/>
      <c r="O205" s="23"/>
      <c r="P205" s="23"/>
      <c r="Q205" s="23"/>
      <c r="R205" s="23"/>
      <c r="S205" s="23"/>
      <c r="T205" s="23"/>
      <c r="U205" s="23"/>
      <c r="V205" s="23"/>
      <c r="W205" s="23"/>
      <c r="X205" s="23"/>
      <c r="Y205" s="23"/>
      <c r="Z205" s="24"/>
      <c r="AA205" s="23"/>
      <c r="AB205" s="23"/>
      <c r="AC205" s="30"/>
      <c r="AD205" s="30"/>
    </row>
    <row r="206" spans="2:30" s="15" customFormat="1" x14ac:dyDescent="0.25">
      <c r="B206" s="30"/>
      <c r="C206" s="23"/>
      <c r="D206" s="23"/>
      <c r="E206" s="23"/>
      <c r="F206" s="23"/>
      <c r="G206" s="23"/>
      <c r="H206" s="23"/>
      <c r="I206" s="23"/>
      <c r="J206" s="21"/>
      <c r="K206" s="21"/>
      <c r="L206" s="48"/>
      <c r="M206" s="17"/>
      <c r="N206" s="22"/>
      <c r="O206" s="23"/>
      <c r="P206" s="23"/>
      <c r="Q206" s="23"/>
      <c r="R206" s="23"/>
      <c r="S206" s="23"/>
      <c r="T206" s="23"/>
      <c r="U206" s="23"/>
      <c r="V206" s="23"/>
      <c r="W206" s="23"/>
      <c r="X206" s="23"/>
      <c r="Y206" s="23"/>
      <c r="Z206" s="24"/>
      <c r="AA206" s="23"/>
      <c r="AB206" s="23"/>
      <c r="AC206" s="30"/>
      <c r="AD206" s="30"/>
    </row>
    <row r="207" spans="2:30" s="15" customFormat="1" x14ac:dyDescent="0.25">
      <c r="B207" s="30"/>
      <c r="C207" s="23"/>
      <c r="D207" s="23"/>
      <c r="E207" s="23"/>
      <c r="F207" s="23"/>
      <c r="G207" s="23"/>
      <c r="H207" s="23"/>
      <c r="I207" s="23"/>
      <c r="J207" s="21"/>
      <c r="K207" s="21"/>
      <c r="L207" s="48"/>
      <c r="M207" s="17"/>
      <c r="N207" s="22"/>
      <c r="O207" s="23"/>
      <c r="P207" s="23"/>
      <c r="Q207" s="23"/>
      <c r="R207" s="23"/>
      <c r="S207" s="23"/>
      <c r="T207" s="23"/>
      <c r="U207" s="23"/>
      <c r="V207" s="23"/>
      <c r="W207" s="23"/>
      <c r="X207" s="23"/>
      <c r="Y207" s="23"/>
      <c r="Z207" s="24"/>
      <c r="AA207" s="23"/>
      <c r="AB207" s="23"/>
      <c r="AC207" s="30"/>
      <c r="AD207" s="30"/>
    </row>
  </sheetData>
  <mergeCells count="494">
    <mergeCell ref="K45:K47"/>
    <mergeCell ref="L45:L47"/>
    <mergeCell ref="P45:P47"/>
    <mergeCell ref="S45:S47"/>
    <mergeCell ref="V45:V47"/>
    <mergeCell ref="Y45:Y47"/>
    <mergeCell ref="AB45:AB47"/>
    <mergeCell ref="AC45:AC47"/>
    <mergeCell ref="AD45:AD47"/>
    <mergeCell ref="AD27:AD29"/>
    <mergeCell ref="B33:B35"/>
    <mergeCell ref="C33:C35"/>
    <mergeCell ref="D33:D35"/>
    <mergeCell ref="E33:E35"/>
    <mergeCell ref="F33:F35"/>
    <mergeCell ref="G33:G35"/>
    <mergeCell ref="H33:H35"/>
    <mergeCell ref="I33:I35"/>
    <mergeCell ref="J33:J35"/>
    <mergeCell ref="K33:K35"/>
    <mergeCell ref="L33:L35"/>
    <mergeCell ref="P33:P35"/>
    <mergeCell ref="S33:S35"/>
    <mergeCell ref="V33:V35"/>
    <mergeCell ref="Y33:Y35"/>
    <mergeCell ref="AB33:AB35"/>
    <mergeCell ref="AC33:AC35"/>
    <mergeCell ref="AD33:AD35"/>
    <mergeCell ref="J27:J29"/>
    <mergeCell ref="K27:K29"/>
    <mergeCell ref="L27:L29"/>
    <mergeCell ref="P27:P29"/>
    <mergeCell ref="S27:S29"/>
    <mergeCell ref="E103:F104"/>
    <mergeCell ref="Q102:T102"/>
    <mergeCell ref="Q103:T103"/>
    <mergeCell ref="R95:S95"/>
    <mergeCell ref="N82:V84"/>
    <mergeCell ref="N79:V81"/>
    <mergeCell ref="N86:V88"/>
    <mergeCell ref="N89:V91"/>
    <mergeCell ref="P75:P77"/>
    <mergeCell ref="V75:V77"/>
    <mergeCell ref="J79:J81"/>
    <mergeCell ref="K79:K81"/>
    <mergeCell ref="F89:F91"/>
    <mergeCell ref="G86:G88"/>
    <mergeCell ref="H86:H88"/>
    <mergeCell ref="I86:I88"/>
    <mergeCell ref="G89:G91"/>
    <mergeCell ref="H89:H91"/>
    <mergeCell ref="I89:I91"/>
    <mergeCell ref="G92:G94"/>
    <mergeCell ref="E98:F101"/>
    <mergeCell ref="H92:H94"/>
    <mergeCell ref="I92:I94"/>
    <mergeCell ref="J103:L103"/>
    <mergeCell ref="V27:V29"/>
    <mergeCell ref="Y27:Y29"/>
    <mergeCell ref="AB27:AB29"/>
    <mergeCell ref="AC27:AC29"/>
    <mergeCell ref="Y67:Y69"/>
    <mergeCell ref="P36:P38"/>
    <mergeCell ref="Y36:Y38"/>
    <mergeCell ref="AB36:AB38"/>
    <mergeCell ref="AB30:AB32"/>
    <mergeCell ref="V36:V38"/>
    <mergeCell ref="S36:S38"/>
    <mergeCell ref="N39:V41"/>
    <mergeCell ref="N30:V32"/>
    <mergeCell ref="Q98:T101"/>
    <mergeCell ref="J67:J69"/>
    <mergeCell ref="K67:K69"/>
    <mergeCell ref="L67:L69"/>
    <mergeCell ref="AB92:AB94"/>
    <mergeCell ref="Y61:Y63"/>
    <mergeCell ref="P67:P69"/>
    <mergeCell ref="S67:S69"/>
    <mergeCell ref="AB67:AB69"/>
    <mergeCell ref="N71:V73"/>
    <mergeCell ref="J64:J66"/>
    <mergeCell ref="K64:K66"/>
    <mergeCell ref="L64:L66"/>
    <mergeCell ref="J61:J63"/>
    <mergeCell ref="K61:K63"/>
    <mergeCell ref="L61:L63"/>
    <mergeCell ref="N51:V53"/>
    <mergeCell ref="N54:V56"/>
    <mergeCell ref="Y92:Y94"/>
    <mergeCell ref="B60:AD60"/>
    <mergeCell ref="B70:AD70"/>
    <mergeCell ref="B74:AD74"/>
    <mergeCell ref="B78:AD78"/>
    <mergeCell ref="B85:AD85"/>
    <mergeCell ref="Y86:Y88"/>
    <mergeCell ref="AB86:AB88"/>
    <mergeCell ref="Y89:Y91"/>
    <mergeCell ref="AB89:AB91"/>
    <mergeCell ref="Y79:Y81"/>
    <mergeCell ref="AB79:AB81"/>
    <mergeCell ref="Y82:Y84"/>
    <mergeCell ref="AB82:AB84"/>
    <mergeCell ref="Y71:Y73"/>
    <mergeCell ref="AB71:AB73"/>
    <mergeCell ref="AB24:AB26"/>
    <mergeCell ref="M8:Y8"/>
    <mergeCell ref="P15:P17"/>
    <mergeCell ref="S15:S17"/>
    <mergeCell ref="V15:V17"/>
    <mergeCell ref="Y15:Y17"/>
    <mergeCell ref="N24:V26"/>
    <mergeCell ref="T9:V9"/>
    <mergeCell ref="W9:Y9"/>
    <mergeCell ref="P12:P14"/>
    <mergeCell ref="N9:P9"/>
    <mergeCell ref="S12:S14"/>
    <mergeCell ref="V12:V14"/>
    <mergeCell ref="Y12:Y14"/>
    <mergeCell ref="AB12:AB14"/>
    <mergeCell ref="Z8:AB9"/>
    <mergeCell ref="P18:P20"/>
    <mergeCell ref="S18:S20"/>
    <mergeCell ref="V18:V20"/>
    <mergeCell ref="Y18:Y20"/>
    <mergeCell ref="B11:AD11"/>
    <mergeCell ref="AC24:AC26"/>
    <mergeCell ref="AD24:AD26"/>
    <mergeCell ref="G12:G14"/>
    <mergeCell ref="B12:B14"/>
    <mergeCell ref="C12:C14"/>
    <mergeCell ref="F12:F14"/>
    <mergeCell ref="E12:E14"/>
    <mergeCell ref="D12:D14"/>
    <mergeCell ref="K15:K17"/>
    <mergeCell ref="L15:L17"/>
    <mergeCell ref="B15:B17"/>
    <mergeCell ref="C15:C17"/>
    <mergeCell ref="D15:D17"/>
    <mergeCell ref="E15:E17"/>
    <mergeCell ref="F15:F17"/>
    <mergeCell ref="J15:J17"/>
    <mergeCell ref="Y24:Y26"/>
    <mergeCell ref="C24:C26"/>
    <mergeCell ref="D24:D26"/>
    <mergeCell ref="E24:E26"/>
    <mergeCell ref="F24:F26"/>
    <mergeCell ref="H12:H14"/>
    <mergeCell ref="K24:K26"/>
    <mergeCell ref="J24:J26"/>
    <mergeCell ref="K42:K44"/>
    <mergeCell ref="L42:L44"/>
    <mergeCell ref="L12:L14"/>
    <mergeCell ref="K12:K14"/>
    <mergeCell ref="J12:J14"/>
    <mergeCell ref="K30:K32"/>
    <mergeCell ref="L30:L32"/>
    <mergeCell ref="L24:L26"/>
    <mergeCell ref="K18:K20"/>
    <mergeCell ref="L18:L20"/>
    <mergeCell ref="J18:J20"/>
    <mergeCell ref="L36:L38"/>
    <mergeCell ref="J36:J38"/>
    <mergeCell ref="K36:K38"/>
    <mergeCell ref="B1:AA1"/>
    <mergeCell ref="D9:D10"/>
    <mergeCell ref="F9:F10"/>
    <mergeCell ref="C8:F8"/>
    <mergeCell ref="C9:C10"/>
    <mergeCell ref="B8:B10"/>
    <mergeCell ref="M9:M10"/>
    <mergeCell ref="L9:L10"/>
    <mergeCell ref="E9:E10"/>
    <mergeCell ref="B7:F7"/>
    <mergeCell ref="B2:F2"/>
    <mergeCell ref="B3:F3"/>
    <mergeCell ref="B4:F4"/>
    <mergeCell ref="B5:F5"/>
    <mergeCell ref="G8:I8"/>
    <mergeCell ref="G9:H9"/>
    <mergeCell ref="I9:I10"/>
    <mergeCell ref="Q9:S9"/>
    <mergeCell ref="J8:L8"/>
    <mergeCell ref="J9:K9"/>
    <mergeCell ref="B27:B29"/>
    <mergeCell ref="C27:C29"/>
    <mergeCell ref="D27:D29"/>
    <mergeCell ref="E27:E29"/>
    <mergeCell ref="F27:F29"/>
    <mergeCell ref="G27:G29"/>
    <mergeCell ref="H27:H29"/>
    <mergeCell ref="I27:I29"/>
    <mergeCell ref="B24:B26"/>
    <mergeCell ref="C39:C41"/>
    <mergeCell ref="D39:D41"/>
    <mergeCell ref="E39:E41"/>
    <mergeCell ref="F39:F41"/>
    <mergeCell ref="K39:K41"/>
    <mergeCell ref="L39:L41"/>
    <mergeCell ref="D36:D38"/>
    <mergeCell ref="E36:E38"/>
    <mergeCell ref="F36:F38"/>
    <mergeCell ref="G36:G38"/>
    <mergeCell ref="H36:H38"/>
    <mergeCell ref="I36:I38"/>
    <mergeCell ref="G39:G41"/>
    <mergeCell ref="H39:H41"/>
    <mergeCell ref="I39:I41"/>
    <mergeCell ref="J39:J41"/>
    <mergeCell ref="K48:K50"/>
    <mergeCell ref="L48:L50"/>
    <mergeCell ref="E51:E53"/>
    <mergeCell ref="F51:F53"/>
    <mergeCell ref="L54:L56"/>
    <mergeCell ref="L57:L59"/>
    <mergeCell ref="J57:J59"/>
    <mergeCell ref="K57:K59"/>
    <mergeCell ref="E57:E59"/>
    <mergeCell ref="F57:F59"/>
    <mergeCell ref="K54:K56"/>
    <mergeCell ref="J54:J56"/>
    <mergeCell ref="E54:E56"/>
    <mergeCell ref="F54:F56"/>
    <mergeCell ref="E48:E50"/>
    <mergeCell ref="F48:F50"/>
    <mergeCell ref="G57:G59"/>
    <mergeCell ref="H57:H59"/>
    <mergeCell ref="I57:I59"/>
    <mergeCell ref="G54:G56"/>
    <mergeCell ref="K51:K53"/>
    <mergeCell ref="L51:L53"/>
    <mergeCell ref="B30:B32"/>
    <mergeCell ref="B36:B38"/>
    <mergeCell ref="J30:J32"/>
    <mergeCell ref="C36:C38"/>
    <mergeCell ref="C30:C32"/>
    <mergeCell ref="D30:D32"/>
    <mergeCell ref="E30:E32"/>
    <mergeCell ref="F30:F32"/>
    <mergeCell ref="J51:J53"/>
    <mergeCell ref="B39:B41"/>
    <mergeCell ref="B42:B44"/>
    <mergeCell ref="B48:B50"/>
    <mergeCell ref="B51:B53"/>
    <mergeCell ref="C51:C53"/>
    <mergeCell ref="D51:D53"/>
    <mergeCell ref="G30:G32"/>
    <mergeCell ref="H30:H32"/>
    <mergeCell ref="I30:I32"/>
    <mergeCell ref="J48:J50"/>
    <mergeCell ref="B45:B47"/>
    <mergeCell ref="C45:C47"/>
    <mergeCell ref="D45:D47"/>
    <mergeCell ref="E45:E47"/>
    <mergeCell ref="F45:F47"/>
    <mergeCell ref="C48:C50"/>
    <mergeCell ref="D48:D50"/>
    <mergeCell ref="C42:C44"/>
    <mergeCell ref="D42:D44"/>
    <mergeCell ref="E42:E44"/>
    <mergeCell ref="F42:F44"/>
    <mergeCell ref="J42:J44"/>
    <mergeCell ref="H54:H56"/>
    <mergeCell ref="I54:I56"/>
    <mergeCell ref="G42:G44"/>
    <mergeCell ref="H42:H44"/>
    <mergeCell ref="I42:I44"/>
    <mergeCell ref="G48:G50"/>
    <mergeCell ref="H48:H50"/>
    <mergeCell ref="I48:I50"/>
    <mergeCell ref="G51:G53"/>
    <mergeCell ref="H51:H53"/>
    <mergeCell ref="I51:I53"/>
    <mergeCell ref="G45:G47"/>
    <mergeCell ref="H45:H47"/>
    <mergeCell ref="I45:I47"/>
    <mergeCell ref="J45:J47"/>
    <mergeCell ref="C54:C56"/>
    <mergeCell ref="D54:D56"/>
    <mergeCell ref="B54:B56"/>
    <mergeCell ref="B61:B63"/>
    <mergeCell ref="C61:C63"/>
    <mergeCell ref="D61:D63"/>
    <mergeCell ref="C67:C69"/>
    <mergeCell ref="B67:B69"/>
    <mergeCell ref="D67:D69"/>
    <mergeCell ref="E67:E69"/>
    <mergeCell ref="F67:F69"/>
    <mergeCell ref="E61:E63"/>
    <mergeCell ref="F61:F63"/>
    <mergeCell ref="B64:B66"/>
    <mergeCell ref="C64:C66"/>
    <mergeCell ref="D64:D66"/>
    <mergeCell ref="E64:E66"/>
    <mergeCell ref="F64:F66"/>
    <mergeCell ref="C57:C59"/>
    <mergeCell ref="D57:D59"/>
    <mergeCell ref="B57:B59"/>
    <mergeCell ref="G61:G63"/>
    <mergeCell ref="H61:H63"/>
    <mergeCell ref="I61:I63"/>
    <mergeCell ref="B79:B81"/>
    <mergeCell ref="C79:C81"/>
    <mergeCell ref="D79:D81"/>
    <mergeCell ref="E79:E81"/>
    <mergeCell ref="F79:F81"/>
    <mergeCell ref="L71:L73"/>
    <mergeCell ref="B75:B77"/>
    <mergeCell ref="C75:C77"/>
    <mergeCell ref="D75:D77"/>
    <mergeCell ref="E75:E77"/>
    <mergeCell ref="F75:F77"/>
    <mergeCell ref="L75:L77"/>
    <mergeCell ref="J75:J77"/>
    <mergeCell ref="K75:K77"/>
    <mergeCell ref="J71:J73"/>
    <mergeCell ref="K71:K73"/>
    <mergeCell ref="B71:B73"/>
    <mergeCell ref="C71:C73"/>
    <mergeCell ref="L79:L81"/>
    <mergeCell ref="D71:D73"/>
    <mergeCell ref="E71:E73"/>
    <mergeCell ref="F71:F73"/>
    <mergeCell ref="G75:G77"/>
    <mergeCell ref="H75:H77"/>
    <mergeCell ref="W96:X96"/>
    <mergeCell ref="J102:L102"/>
    <mergeCell ref="E95:F95"/>
    <mergeCell ref="V92:V94"/>
    <mergeCell ref="I75:I77"/>
    <mergeCell ref="G79:G81"/>
    <mergeCell ref="H79:H81"/>
    <mergeCell ref="I79:I81"/>
    <mergeCell ref="G82:G84"/>
    <mergeCell ref="H82:H84"/>
    <mergeCell ref="I82:I84"/>
    <mergeCell ref="L86:L88"/>
    <mergeCell ref="J86:J88"/>
    <mergeCell ref="K86:K88"/>
    <mergeCell ref="P92:P94"/>
    <mergeCell ref="S92:S94"/>
    <mergeCell ref="E86:E88"/>
    <mergeCell ref="F86:F88"/>
    <mergeCell ref="J82:J84"/>
    <mergeCell ref="K82:K84"/>
    <mergeCell ref="S75:S77"/>
    <mergeCell ref="B82:B84"/>
    <mergeCell ref="B86:B88"/>
    <mergeCell ref="B89:B91"/>
    <mergeCell ref="B92:B94"/>
    <mergeCell ref="K92:K94"/>
    <mergeCell ref="L92:L94"/>
    <mergeCell ref="J92:J94"/>
    <mergeCell ref="C92:C94"/>
    <mergeCell ref="D92:D94"/>
    <mergeCell ref="E92:E94"/>
    <mergeCell ref="F92:F94"/>
    <mergeCell ref="J89:J91"/>
    <mergeCell ref="K89:K91"/>
    <mergeCell ref="L89:L91"/>
    <mergeCell ref="C89:C91"/>
    <mergeCell ref="D89:D91"/>
    <mergeCell ref="E89:E91"/>
    <mergeCell ref="C86:C88"/>
    <mergeCell ref="D86:D88"/>
    <mergeCell ref="C82:C84"/>
    <mergeCell ref="D82:D84"/>
    <mergeCell ref="E82:E84"/>
    <mergeCell ref="F82:F84"/>
    <mergeCell ref="L82:L84"/>
    <mergeCell ref="AC2:AD2"/>
    <mergeCell ref="AC3:AD3"/>
    <mergeCell ref="AC8:AD8"/>
    <mergeCell ref="AC9:AC10"/>
    <mergeCell ref="AD9:AD10"/>
    <mergeCell ref="AC12:AC14"/>
    <mergeCell ref="AD12:AD14"/>
    <mergeCell ref="AC15:AC17"/>
    <mergeCell ref="AD15:AD17"/>
    <mergeCell ref="AB4:AD4"/>
    <mergeCell ref="AB5:AD5"/>
    <mergeCell ref="AB6:AD6"/>
    <mergeCell ref="AB7:AD7"/>
    <mergeCell ref="AB15:AB17"/>
    <mergeCell ref="AD75:AD77"/>
    <mergeCell ref="AC57:AC59"/>
    <mergeCell ref="AD57:AD59"/>
    <mergeCell ref="AC54:AC56"/>
    <mergeCell ref="AD54:AD56"/>
    <mergeCell ref="Y51:Y53"/>
    <mergeCell ref="AB51:AB53"/>
    <mergeCell ref="AC30:AC32"/>
    <mergeCell ref="AD30:AD32"/>
    <mergeCell ref="AC36:AC38"/>
    <mergeCell ref="AD36:AD38"/>
    <mergeCell ref="Y30:Y32"/>
    <mergeCell ref="Y57:Y59"/>
    <mergeCell ref="AB57:AB59"/>
    <mergeCell ref="AB61:AB63"/>
    <mergeCell ref="AC39:AC41"/>
    <mergeCell ref="AD39:AD41"/>
    <mergeCell ref="Y39:Y41"/>
    <mergeCell ref="AB39:AB41"/>
    <mergeCell ref="Y42:Y44"/>
    <mergeCell ref="AB42:AB44"/>
    <mergeCell ref="Y54:Y56"/>
    <mergeCell ref="AB54:AB56"/>
    <mergeCell ref="AB64:AB66"/>
    <mergeCell ref="AC92:AC94"/>
    <mergeCell ref="P57:P59"/>
    <mergeCell ref="S57:S59"/>
    <mergeCell ref="V57:V59"/>
    <mergeCell ref="N61:V63"/>
    <mergeCell ref="N64:V66"/>
    <mergeCell ref="Y64:Y66"/>
    <mergeCell ref="P42:P44"/>
    <mergeCell ref="S42:S44"/>
    <mergeCell ref="V42:V44"/>
    <mergeCell ref="P48:P50"/>
    <mergeCell ref="S48:S50"/>
    <mergeCell ref="V48:V50"/>
    <mergeCell ref="Y48:Y50"/>
    <mergeCell ref="AB48:AB50"/>
    <mergeCell ref="V67:V69"/>
    <mergeCell ref="Y75:Y77"/>
    <mergeCell ref="AB75:AB77"/>
    <mergeCell ref="AD92:AD94"/>
    <mergeCell ref="AC79:AC81"/>
    <mergeCell ref="AD79:AD81"/>
    <mergeCell ref="AC82:AC84"/>
    <mergeCell ref="AD82:AD84"/>
    <mergeCell ref="AC86:AC88"/>
    <mergeCell ref="AD86:AD88"/>
    <mergeCell ref="AD42:AD44"/>
    <mergeCell ref="AC48:AC50"/>
    <mergeCell ref="AD48:AD50"/>
    <mergeCell ref="AC51:AC53"/>
    <mergeCell ref="AD51:AD53"/>
    <mergeCell ref="AC61:AC63"/>
    <mergeCell ref="AD61:AD63"/>
    <mergeCell ref="AC67:AC69"/>
    <mergeCell ref="AD67:AD69"/>
    <mergeCell ref="AD89:AD91"/>
    <mergeCell ref="AC89:AC91"/>
    <mergeCell ref="AC64:AC66"/>
    <mergeCell ref="AD64:AD66"/>
    <mergeCell ref="AC71:AC73"/>
    <mergeCell ref="AD71:AD73"/>
    <mergeCell ref="AC75:AC77"/>
    <mergeCell ref="AC42:AC44"/>
    <mergeCell ref="I12:I14"/>
    <mergeCell ref="G15:G17"/>
    <mergeCell ref="H15:H17"/>
    <mergeCell ref="I15:I17"/>
    <mergeCell ref="G24:G26"/>
    <mergeCell ref="H24:H26"/>
    <mergeCell ref="I24:I26"/>
    <mergeCell ref="E18:E20"/>
    <mergeCell ref="F18:F20"/>
    <mergeCell ref="G18:G20"/>
    <mergeCell ref="H18:H20"/>
    <mergeCell ref="I18:I20"/>
    <mergeCell ref="AB18:AB20"/>
    <mergeCell ref="AC18:AC20"/>
    <mergeCell ref="AD18:AD20"/>
    <mergeCell ref="B21:B23"/>
    <mergeCell ref="C21:C23"/>
    <mergeCell ref="D21:D23"/>
    <mergeCell ref="E21:E23"/>
    <mergeCell ref="F21:F23"/>
    <mergeCell ref="G21:G23"/>
    <mergeCell ref="H21:H23"/>
    <mergeCell ref="I21:I23"/>
    <mergeCell ref="J21:J23"/>
    <mergeCell ref="K21:K23"/>
    <mergeCell ref="L21:L23"/>
    <mergeCell ref="P21:P23"/>
    <mergeCell ref="S21:S23"/>
    <mergeCell ref="V21:V23"/>
    <mergeCell ref="Y21:Y23"/>
    <mergeCell ref="AB21:AB23"/>
    <mergeCell ref="AC21:AC23"/>
    <mergeCell ref="AD21:AD23"/>
    <mergeCell ref="B18:B20"/>
    <mergeCell ref="C18:C20"/>
    <mergeCell ref="D18:D20"/>
    <mergeCell ref="G64:G66"/>
    <mergeCell ref="H64:H66"/>
    <mergeCell ref="I64:I66"/>
    <mergeCell ref="G67:G69"/>
    <mergeCell ref="H67:H69"/>
    <mergeCell ref="I67:I69"/>
    <mergeCell ref="G71:G73"/>
    <mergeCell ref="H71:H73"/>
    <mergeCell ref="I71:I73"/>
  </mergeCells>
  <phoneticPr fontId="3" type="noConversion"/>
  <conditionalFormatting sqref="AB12:AB14 AB54:AB56 AB27:AB29">
    <cfRule type="expression" dxfId="813" priority="2840">
      <formula>$AB12=0</formula>
    </cfRule>
  </conditionalFormatting>
  <conditionalFormatting sqref="P12:P14 Y61:Y63 Y71:Y73 AB71:AB73 S71:S73 P71:P73 V71:V73 S79:S84 P79:P84 V79:V84 Y79:Y84 AB82:AB84 P86:P91 V86:V91 Y86:Y91 AB86:AB91 S86:S91 V51:V56 P51:P56 S51:S56 AB12:AB14 AB54:AB56 AB36:AB41 AB24:AB26 Y51:Y56 Y39:Y41 S12:S14 V12:V14 Y12:Y14 Y24:Y26 Y30:Y32">
    <cfRule type="expression" dxfId="812" priority="2803">
      <formula>P12=0</formula>
    </cfRule>
  </conditionalFormatting>
  <conditionalFormatting sqref="AB24:AB26">
    <cfRule type="expression" dxfId="811" priority="2632">
      <formula>$AB24=0</formula>
    </cfRule>
  </conditionalFormatting>
  <conditionalFormatting sqref="AB36:AB38">
    <cfRule type="expression" dxfId="810" priority="2547">
      <formula>$AB36=0</formula>
    </cfRule>
  </conditionalFormatting>
  <conditionalFormatting sqref="AB39:AB41">
    <cfRule type="expression" dxfId="809" priority="2530">
      <formula>$AB39=0</formula>
    </cfRule>
  </conditionalFormatting>
  <conditionalFormatting sqref="AB71:AB73">
    <cfRule type="expression" dxfId="808" priority="2411">
      <formula>$AB71=0</formula>
    </cfRule>
  </conditionalFormatting>
  <conditionalFormatting sqref="AB86:AB88">
    <cfRule type="expression" dxfId="807" priority="2377">
      <formula>$AB86=0</formula>
    </cfRule>
  </conditionalFormatting>
  <conditionalFormatting sqref="AB89:AB91">
    <cfRule type="expression" dxfId="806" priority="2360">
      <formula>$AB89=0</formula>
    </cfRule>
  </conditionalFormatting>
  <conditionalFormatting sqref="AB82:AB84">
    <cfRule type="expression" dxfId="805" priority="2309">
      <formula>$AB82=0</formula>
    </cfRule>
  </conditionalFormatting>
  <conditionalFormatting sqref="Z12:AA12 AA71:AA72 Z54:AA54 Z54:Z55 Z27:AA27 Z28">
    <cfRule type="expression" dxfId="804" priority="1748">
      <formula>$Z12="El Valor debe ser igual a la meta 2015"</formula>
    </cfRule>
  </conditionalFormatting>
  <conditionalFormatting sqref="Z13">
    <cfRule type="expression" dxfId="803" priority="1747">
      <formula>$Z13="El Valor debe ser igual a la meta 2015"</formula>
    </cfRule>
  </conditionalFormatting>
  <conditionalFormatting sqref="Z24:AA24">
    <cfRule type="expression" dxfId="802" priority="1745">
      <formula>$Z24="El Valor debe ser igual a la meta 2015"</formula>
    </cfRule>
  </conditionalFormatting>
  <conditionalFormatting sqref="Z71:AA72">
    <cfRule type="expression" dxfId="801" priority="1732">
      <formula>$Z71="El Valor debe ser igual a la meta 2015"</formula>
    </cfRule>
  </conditionalFormatting>
  <conditionalFormatting sqref="Z86">
    <cfRule type="expression" dxfId="800" priority="1730">
      <formula>$Z86="El Valor debe ser igual a la meta 2015"</formula>
    </cfRule>
  </conditionalFormatting>
  <conditionalFormatting sqref="Z89">
    <cfRule type="expression" dxfId="799" priority="1729">
      <formula>$Z89="El Valor debe ser igual a la meta 2015"</formula>
    </cfRule>
  </conditionalFormatting>
  <conditionalFormatting sqref="Z82">
    <cfRule type="expression" dxfId="798" priority="1726">
      <formula>$Z82="El Valor debe ser igual a la meta 2015"</formula>
    </cfRule>
  </conditionalFormatting>
  <conditionalFormatting sqref="Z25">
    <cfRule type="expression" dxfId="797" priority="1722">
      <formula>$Z25="El Valor debe ser igual a la meta 2015"</formula>
    </cfRule>
  </conditionalFormatting>
  <conditionalFormatting sqref="Z72:AA72">
    <cfRule type="expression" dxfId="796" priority="1707">
      <formula>$Z72="El Valor debe ser igual a la meta 2015"</formula>
    </cfRule>
  </conditionalFormatting>
  <conditionalFormatting sqref="Z83">
    <cfRule type="expression" dxfId="795" priority="1704">
      <formula>$Z83="El Valor debe ser igual a la meta 2015"</formula>
    </cfRule>
  </conditionalFormatting>
  <conditionalFormatting sqref="Z87">
    <cfRule type="expression" dxfId="794" priority="1703">
      <formula>$Z87="El Valor debe ser igual a la meta 2015"</formula>
    </cfRule>
  </conditionalFormatting>
  <conditionalFormatting sqref="Z90">
    <cfRule type="expression" dxfId="793" priority="1702">
      <formula>$Z90="El Valor debe ser igual a la meta 2015"</formula>
    </cfRule>
  </conditionalFormatting>
  <conditionalFormatting sqref="AB71:AB73">
    <cfRule type="expression" dxfId="792" priority="1492">
      <formula>$AB71=0</formula>
    </cfRule>
  </conditionalFormatting>
  <conditionalFormatting sqref="AB71:AB73">
    <cfRule type="expression" dxfId="791" priority="1491">
      <formula>$AB71=0</formula>
    </cfRule>
  </conditionalFormatting>
  <conditionalFormatting sqref="AB82:AB84">
    <cfRule type="expression" dxfId="790" priority="1469">
      <formula>$AB82=0</formula>
    </cfRule>
  </conditionalFormatting>
  <conditionalFormatting sqref="AB82:AB84">
    <cfRule type="expression" dxfId="789" priority="1468">
      <formula>$AB82=0</formula>
    </cfRule>
  </conditionalFormatting>
  <conditionalFormatting sqref="AB82:AB84">
    <cfRule type="expression" dxfId="788" priority="1467">
      <formula>$AB82=0</formula>
    </cfRule>
  </conditionalFormatting>
  <conditionalFormatting sqref="AB82:AB84">
    <cfRule type="expression" dxfId="787" priority="1466">
      <formula>$AB82=0</formula>
    </cfRule>
  </conditionalFormatting>
  <conditionalFormatting sqref="AB86:AB88">
    <cfRule type="expression" dxfId="786" priority="1456">
      <formula>$AB86=0</formula>
    </cfRule>
  </conditionalFormatting>
  <conditionalFormatting sqref="AB89:AB91">
    <cfRule type="expression" dxfId="785" priority="1455">
      <formula>$AB89=0</formula>
    </cfRule>
  </conditionalFormatting>
  <conditionalFormatting sqref="AB86:AB91">
    <cfRule type="expression" dxfId="784" priority="1454">
      <formula>$AB86=0</formula>
    </cfRule>
  </conditionalFormatting>
  <conditionalFormatting sqref="AB86:AB91">
    <cfRule type="expression" dxfId="783" priority="1453">
      <formula>$AB86=0</formula>
    </cfRule>
  </conditionalFormatting>
  <conditionalFormatting sqref="AB86:AB91">
    <cfRule type="expression" dxfId="782" priority="1452">
      <formula>$AB86=0</formula>
    </cfRule>
  </conditionalFormatting>
  <conditionalFormatting sqref="AB86:AB91">
    <cfRule type="expression" dxfId="781" priority="1451">
      <formula>$AB86=0</formula>
    </cfRule>
  </conditionalFormatting>
  <conditionalFormatting sqref="Z24:AA24">
    <cfRule type="expression" dxfId="780" priority="1439">
      <formula>$Z24="El Valor debe ser igual a la meta 2015"</formula>
    </cfRule>
  </conditionalFormatting>
  <conditionalFormatting sqref="Z25">
    <cfRule type="expression" dxfId="779" priority="1438">
      <formula>$Z25="El Valor debe ser igual a la meta 2015"</formula>
    </cfRule>
  </conditionalFormatting>
  <conditionalFormatting sqref="Z71:AA72">
    <cfRule type="expression" dxfId="778" priority="1339">
      <formula>$Z71="El Valor debe ser igual a la meta 2015"</formula>
    </cfRule>
  </conditionalFormatting>
  <conditionalFormatting sqref="Z72:AA72">
    <cfRule type="expression" dxfId="777" priority="1338">
      <formula>$Z72="El Valor debe ser igual a la meta 2015"</formula>
    </cfRule>
  </conditionalFormatting>
  <conditionalFormatting sqref="Z71:AA72">
    <cfRule type="expression" dxfId="776" priority="1337">
      <formula>$Z71="El Valor debe ser igual a la meta 2015"</formula>
    </cfRule>
  </conditionalFormatting>
  <conditionalFormatting sqref="Z72:AA72">
    <cfRule type="expression" dxfId="775" priority="1336">
      <formula>$Z72="El Valor debe ser igual a la meta 2015"</formula>
    </cfRule>
  </conditionalFormatting>
  <conditionalFormatting sqref="Z71:AA72">
    <cfRule type="expression" dxfId="774" priority="1335">
      <formula>$Z71="El Valor debe ser igual a la meta 2015"</formula>
    </cfRule>
  </conditionalFormatting>
  <conditionalFormatting sqref="Z72:AA72">
    <cfRule type="expression" dxfId="773" priority="1334">
      <formula>$Z72="El Valor debe ser igual a la meta 2015"</formula>
    </cfRule>
  </conditionalFormatting>
  <conditionalFormatting sqref="Z71:AA72">
    <cfRule type="expression" dxfId="772" priority="1333">
      <formula>$Z71="El Valor debe ser igual a la meta 2015"</formula>
    </cfRule>
  </conditionalFormatting>
  <conditionalFormatting sqref="Z72:AA72">
    <cfRule type="expression" dxfId="771" priority="1332">
      <formula>$Z72="El Valor debe ser igual a la meta 2015"</formula>
    </cfRule>
  </conditionalFormatting>
  <conditionalFormatting sqref="Z82">
    <cfRule type="expression" dxfId="770" priority="1315">
      <formula>$Z82="El Valor debe ser igual a la meta 2015"</formula>
    </cfRule>
  </conditionalFormatting>
  <conditionalFormatting sqref="Z83">
    <cfRule type="expression" dxfId="769" priority="1314">
      <formula>$Z83="El Valor debe ser igual a la meta 2015"</formula>
    </cfRule>
  </conditionalFormatting>
  <conditionalFormatting sqref="Z82">
    <cfRule type="expression" dxfId="768" priority="1313">
      <formula>$Z82="El Valor debe ser igual a la meta 2015"</formula>
    </cfRule>
  </conditionalFormatting>
  <conditionalFormatting sqref="Z83">
    <cfRule type="expression" dxfId="767" priority="1312">
      <formula>$Z83="El Valor debe ser igual a la meta 2015"</formula>
    </cfRule>
  </conditionalFormatting>
  <conditionalFormatting sqref="Z82">
    <cfRule type="expression" dxfId="766" priority="1311">
      <formula>$Z82="El Valor debe ser igual a la meta 2015"</formula>
    </cfRule>
  </conditionalFormatting>
  <conditionalFormatting sqref="Z83">
    <cfRule type="expression" dxfId="765" priority="1310">
      <formula>$Z83="El Valor debe ser igual a la meta 2015"</formula>
    </cfRule>
  </conditionalFormatting>
  <conditionalFormatting sqref="Z82:AA82">
    <cfRule type="expression" dxfId="764" priority="1309">
      <formula>$Z82="El Valor debe ser igual a la meta 2015"</formula>
    </cfRule>
  </conditionalFormatting>
  <conditionalFormatting sqref="Z83">
    <cfRule type="expression" dxfId="763" priority="1308">
      <formula>$Z83="El Valor debe ser igual a la meta 2015"</formula>
    </cfRule>
  </conditionalFormatting>
  <conditionalFormatting sqref="Z86">
    <cfRule type="expression" dxfId="762" priority="1307">
      <formula>$Z86="El Valor debe ser igual a la meta 2015"</formula>
    </cfRule>
  </conditionalFormatting>
  <conditionalFormatting sqref="Z87">
    <cfRule type="expression" dxfId="761" priority="1306">
      <formula>$Z87="El Valor debe ser igual a la meta 2015"</formula>
    </cfRule>
  </conditionalFormatting>
  <conditionalFormatting sqref="Z86">
    <cfRule type="expression" dxfId="760" priority="1305">
      <formula>$Z86="El Valor debe ser igual a la meta 2015"</formula>
    </cfRule>
  </conditionalFormatting>
  <conditionalFormatting sqref="Z87">
    <cfRule type="expression" dxfId="759" priority="1304">
      <formula>$Z87="El Valor debe ser igual a la meta 2015"</formula>
    </cfRule>
  </conditionalFormatting>
  <conditionalFormatting sqref="Z86">
    <cfRule type="expression" dxfId="758" priority="1303">
      <formula>$Z86="El Valor debe ser igual a la meta 2015"</formula>
    </cfRule>
  </conditionalFormatting>
  <conditionalFormatting sqref="Z87">
    <cfRule type="expression" dxfId="757" priority="1302">
      <formula>$Z87="El Valor debe ser igual a la meta 2015"</formula>
    </cfRule>
  </conditionalFormatting>
  <conditionalFormatting sqref="Z86:AA86">
    <cfRule type="expression" dxfId="756" priority="1301">
      <formula>$Z86="El Valor debe ser igual a la meta 2015"</formula>
    </cfRule>
  </conditionalFormatting>
  <conditionalFormatting sqref="Z87">
    <cfRule type="expression" dxfId="755" priority="1300">
      <formula>$Z87="El Valor debe ser igual a la meta 2015"</formula>
    </cfRule>
  </conditionalFormatting>
  <conditionalFormatting sqref="Z89">
    <cfRule type="expression" dxfId="754" priority="1299">
      <formula>$Z89="El Valor debe ser igual a la meta 2015"</formula>
    </cfRule>
  </conditionalFormatting>
  <conditionalFormatting sqref="Z90">
    <cfRule type="expression" dxfId="753" priority="1298">
      <formula>$Z90="El Valor debe ser igual a la meta 2015"</formula>
    </cfRule>
  </conditionalFormatting>
  <conditionalFormatting sqref="Z89">
    <cfRule type="expression" dxfId="752" priority="1297">
      <formula>$Z89="El Valor debe ser igual a la meta 2015"</formula>
    </cfRule>
  </conditionalFormatting>
  <conditionalFormatting sqref="Z90">
    <cfRule type="expression" dxfId="751" priority="1296">
      <formula>$Z90="El Valor debe ser igual a la meta 2015"</formula>
    </cfRule>
  </conditionalFormatting>
  <conditionalFormatting sqref="Z89">
    <cfRule type="expression" dxfId="750" priority="1295">
      <formula>$Z89="El Valor debe ser igual a la meta 2015"</formula>
    </cfRule>
  </conditionalFormatting>
  <conditionalFormatting sqref="Z90">
    <cfRule type="expression" dxfId="749" priority="1294">
      <formula>$Z90="El Valor debe ser igual a la meta 2015"</formula>
    </cfRule>
  </conditionalFormatting>
  <conditionalFormatting sqref="Z89:AA89">
    <cfRule type="expression" dxfId="748" priority="1293">
      <formula>$Z89="El Valor debe ser igual a la meta 2015"</formula>
    </cfRule>
  </conditionalFormatting>
  <conditionalFormatting sqref="Z90">
    <cfRule type="expression" dxfId="747" priority="1292">
      <formula>$Z90="El Valor debe ser igual a la meta 2015"</formula>
    </cfRule>
  </conditionalFormatting>
  <conditionalFormatting sqref="AB36:AB38">
    <cfRule type="expression" dxfId="746" priority="1256">
      <formula>$AB36=0</formula>
    </cfRule>
  </conditionalFormatting>
  <conditionalFormatting sqref="S24:S26 P24:P26 V24:V26">
    <cfRule type="expression" dxfId="745" priority="1179">
      <formula>P24=0</formula>
    </cfRule>
  </conditionalFormatting>
  <conditionalFormatting sqref="AB82:AB84">
    <cfRule type="expression" dxfId="744" priority="1178">
      <formula>$AB82=0</formula>
    </cfRule>
  </conditionalFormatting>
  <conditionalFormatting sqref="Z82">
    <cfRule type="expression" dxfId="743" priority="1177">
      <formula>$Z82="El Valor debe ser igual a la meta 2015"</formula>
    </cfRule>
  </conditionalFormatting>
  <conditionalFormatting sqref="Z83">
    <cfRule type="expression" dxfId="742" priority="1176">
      <formula>$Z83="El Valor debe ser igual a la meta 2015"</formula>
    </cfRule>
  </conditionalFormatting>
  <conditionalFormatting sqref="Z82">
    <cfRule type="expression" dxfId="741" priority="1175">
      <formula>$Z82="El Valor debe ser igual a la meta 2015"</formula>
    </cfRule>
  </conditionalFormatting>
  <conditionalFormatting sqref="Z83">
    <cfRule type="expression" dxfId="740" priority="1174">
      <formula>$Z83="El Valor debe ser igual a la meta 2015"</formula>
    </cfRule>
  </conditionalFormatting>
  <conditionalFormatting sqref="Z82">
    <cfRule type="expression" dxfId="739" priority="1173">
      <formula>$Z82="El Valor debe ser igual a la meta 2015"</formula>
    </cfRule>
  </conditionalFormatting>
  <conditionalFormatting sqref="Z83">
    <cfRule type="expression" dxfId="738" priority="1172">
      <formula>$Z83="El Valor debe ser igual a la meta 2015"</formula>
    </cfRule>
  </conditionalFormatting>
  <conditionalFormatting sqref="Z82">
    <cfRule type="expression" dxfId="737" priority="1171">
      <formula>$Z82="El Valor debe ser igual a la meta 2015"</formula>
    </cfRule>
  </conditionalFormatting>
  <conditionalFormatting sqref="Z83">
    <cfRule type="expression" dxfId="736" priority="1170">
      <formula>$Z83="El Valor debe ser igual a la meta 2015"</formula>
    </cfRule>
  </conditionalFormatting>
  <conditionalFormatting sqref="Z82:AA82">
    <cfRule type="expression" dxfId="735" priority="1169">
      <formula>$Z82="El Valor debe ser igual a la meta 2015"</formula>
    </cfRule>
  </conditionalFormatting>
  <conditionalFormatting sqref="Z83">
    <cfRule type="expression" dxfId="734" priority="1168">
      <formula>$Z83="El Valor debe ser igual a la meta 2015"</formula>
    </cfRule>
  </conditionalFormatting>
  <conditionalFormatting sqref="AB82:AB84">
    <cfRule type="expression" dxfId="733" priority="1167">
      <formula>$AB82=0</formula>
    </cfRule>
  </conditionalFormatting>
  <conditionalFormatting sqref="Z82">
    <cfRule type="expression" dxfId="732" priority="1166">
      <formula>$Z82="El Valor debe ser igual a la meta 2015"</formula>
    </cfRule>
  </conditionalFormatting>
  <conditionalFormatting sqref="Z83">
    <cfRule type="expression" dxfId="731" priority="1165">
      <formula>$Z83="El Valor debe ser igual a la meta 2015"</formula>
    </cfRule>
  </conditionalFormatting>
  <conditionalFormatting sqref="Z82">
    <cfRule type="expression" dxfId="730" priority="1164">
      <formula>$Z82="El Valor debe ser igual a la meta 2015"</formula>
    </cfRule>
  </conditionalFormatting>
  <conditionalFormatting sqref="Z83">
    <cfRule type="expression" dxfId="729" priority="1163">
      <formula>$Z83="El Valor debe ser igual a la meta 2015"</formula>
    </cfRule>
  </conditionalFormatting>
  <conditionalFormatting sqref="Z82">
    <cfRule type="expression" dxfId="728" priority="1162">
      <formula>$Z82="El Valor debe ser igual a la meta 2015"</formula>
    </cfRule>
  </conditionalFormatting>
  <conditionalFormatting sqref="Z83">
    <cfRule type="expression" dxfId="727" priority="1161">
      <formula>$Z83="El Valor debe ser igual a la meta 2015"</formula>
    </cfRule>
  </conditionalFormatting>
  <conditionalFormatting sqref="Z82">
    <cfRule type="expression" dxfId="726" priority="1160">
      <formula>$Z82="El Valor debe ser igual a la meta 2015"</formula>
    </cfRule>
  </conditionalFormatting>
  <conditionalFormatting sqref="Z83">
    <cfRule type="expression" dxfId="725" priority="1159">
      <formula>$Z83="El Valor debe ser igual a la meta 2015"</formula>
    </cfRule>
  </conditionalFormatting>
  <conditionalFormatting sqref="Z82:AA82">
    <cfRule type="expression" dxfId="724" priority="1158">
      <formula>$Z82="El Valor debe ser igual a la meta 2015"</formula>
    </cfRule>
  </conditionalFormatting>
  <conditionalFormatting sqref="Z83">
    <cfRule type="expression" dxfId="723" priority="1157">
      <formula>$Z83="El Valor debe ser igual a la meta 2015"</formula>
    </cfRule>
  </conditionalFormatting>
  <conditionalFormatting sqref="AB82:AB84">
    <cfRule type="expression" dxfId="722" priority="1156">
      <formula>$AB82=0</formula>
    </cfRule>
  </conditionalFormatting>
  <conditionalFormatting sqref="Z82">
    <cfRule type="expression" dxfId="721" priority="1155">
      <formula>$Z82="El Valor debe ser igual a la meta 2015"</formula>
    </cfRule>
  </conditionalFormatting>
  <conditionalFormatting sqref="Z83">
    <cfRule type="expression" dxfId="720" priority="1154">
      <formula>$Z83="El Valor debe ser igual a la meta 2015"</formula>
    </cfRule>
  </conditionalFormatting>
  <conditionalFormatting sqref="Z82">
    <cfRule type="expression" dxfId="719" priority="1153">
      <formula>$Z82="El Valor debe ser igual a la meta 2015"</formula>
    </cfRule>
  </conditionalFormatting>
  <conditionalFormatting sqref="Z83">
    <cfRule type="expression" dxfId="718" priority="1152">
      <formula>$Z83="El Valor debe ser igual a la meta 2015"</formula>
    </cfRule>
  </conditionalFormatting>
  <conditionalFormatting sqref="Z82">
    <cfRule type="expression" dxfId="717" priority="1151">
      <formula>$Z82="El Valor debe ser igual a la meta 2015"</formula>
    </cfRule>
  </conditionalFormatting>
  <conditionalFormatting sqref="Z83">
    <cfRule type="expression" dxfId="716" priority="1150">
      <formula>$Z83="El Valor debe ser igual a la meta 2015"</formula>
    </cfRule>
  </conditionalFormatting>
  <conditionalFormatting sqref="Z82">
    <cfRule type="expression" dxfId="715" priority="1149">
      <formula>$Z82="El Valor debe ser igual a la meta 2015"</formula>
    </cfRule>
  </conditionalFormatting>
  <conditionalFormatting sqref="Z83">
    <cfRule type="expression" dxfId="714" priority="1148">
      <formula>$Z83="El Valor debe ser igual a la meta 2015"</formula>
    </cfRule>
  </conditionalFormatting>
  <conditionalFormatting sqref="Z82:AA82">
    <cfRule type="expression" dxfId="713" priority="1147">
      <formula>$Z82="El Valor debe ser igual a la meta 2015"</formula>
    </cfRule>
  </conditionalFormatting>
  <conditionalFormatting sqref="Z83">
    <cfRule type="expression" dxfId="712" priority="1146">
      <formula>$Z83="El Valor debe ser igual a la meta 2015"</formula>
    </cfRule>
  </conditionalFormatting>
  <conditionalFormatting sqref="AB82:AB84">
    <cfRule type="expression" dxfId="711" priority="1145">
      <formula>$AB82=0</formula>
    </cfRule>
  </conditionalFormatting>
  <conditionalFormatting sqref="Z82">
    <cfRule type="expression" dxfId="710" priority="1144">
      <formula>$Z82="El Valor debe ser igual a la meta 2015"</formula>
    </cfRule>
  </conditionalFormatting>
  <conditionalFormatting sqref="Z83">
    <cfRule type="expression" dxfId="709" priority="1143">
      <formula>$Z83="El Valor debe ser igual a la meta 2015"</formula>
    </cfRule>
  </conditionalFormatting>
  <conditionalFormatting sqref="Z82">
    <cfRule type="expression" dxfId="708" priority="1142">
      <formula>$Z82="El Valor debe ser igual a la meta 2015"</formula>
    </cfRule>
  </conditionalFormatting>
  <conditionalFormatting sqref="Z83">
    <cfRule type="expression" dxfId="707" priority="1141">
      <formula>$Z83="El Valor debe ser igual a la meta 2015"</formula>
    </cfRule>
  </conditionalFormatting>
  <conditionalFormatting sqref="Z82">
    <cfRule type="expression" dxfId="706" priority="1140">
      <formula>$Z82="El Valor debe ser igual a la meta 2015"</formula>
    </cfRule>
  </conditionalFormatting>
  <conditionalFormatting sqref="Z83">
    <cfRule type="expression" dxfId="705" priority="1139">
      <formula>$Z83="El Valor debe ser igual a la meta 2015"</formula>
    </cfRule>
  </conditionalFormatting>
  <conditionalFormatting sqref="Z82">
    <cfRule type="expression" dxfId="704" priority="1138">
      <formula>$Z82="El Valor debe ser igual a la meta 2015"</formula>
    </cfRule>
  </conditionalFormatting>
  <conditionalFormatting sqref="Z83">
    <cfRule type="expression" dxfId="703" priority="1137">
      <formula>$Z83="El Valor debe ser igual a la meta 2015"</formula>
    </cfRule>
  </conditionalFormatting>
  <conditionalFormatting sqref="Z82:AA82">
    <cfRule type="expression" dxfId="702" priority="1136">
      <formula>$Z82="El Valor debe ser igual a la meta 2015"</formula>
    </cfRule>
  </conditionalFormatting>
  <conditionalFormatting sqref="Z83">
    <cfRule type="expression" dxfId="701" priority="1135">
      <formula>$Z83="El Valor debe ser igual a la meta 2015"</formula>
    </cfRule>
  </conditionalFormatting>
  <conditionalFormatting sqref="Z82:AA82">
    <cfRule type="expression" dxfId="700" priority="1134">
      <formula>$Z82="El Valor debe ser igual a la meta 2015"</formula>
    </cfRule>
  </conditionalFormatting>
  <conditionalFormatting sqref="Z83">
    <cfRule type="expression" dxfId="699" priority="1133">
      <formula>$Z83="El Valor debe ser igual a la meta 2015"</formula>
    </cfRule>
  </conditionalFormatting>
  <conditionalFormatting sqref="Z82:AA82">
    <cfRule type="expression" dxfId="698" priority="1132">
      <formula>$Z82="El Valor debe ser igual a la meta 2015"</formula>
    </cfRule>
  </conditionalFormatting>
  <conditionalFormatting sqref="Z83">
    <cfRule type="expression" dxfId="697" priority="1131">
      <formula>$Z83="El Valor debe ser igual a la meta 2015"</formula>
    </cfRule>
  </conditionalFormatting>
  <conditionalFormatting sqref="Z82:AA82">
    <cfRule type="expression" dxfId="696" priority="1130">
      <formula>$Z82="El Valor debe ser igual a la meta 2015"</formula>
    </cfRule>
  </conditionalFormatting>
  <conditionalFormatting sqref="Z83">
    <cfRule type="expression" dxfId="695" priority="1129">
      <formula>$Z83="El Valor debe ser igual a la meta 2015"</formula>
    </cfRule>
  </conditionalFormatting>
  <conditionalFormatting sqref="Z82:AA82">
    <cfRule type="expression" dxfId="694" priority="1128">
      <formula>$Z82="El Valor debe ser igual a la meta 2015"</formula>
    </cfRule>
  </conditionalFormatting>
  <conditionalFormatting sqref="Z83">
    <cfRule type="expression" dxfId="693" priority="1127">
      <formula>$Z83="El Valor debe ser igual a la meta 2015"</formula>
    </cfRule>
  </conditionalFormatting>
  <conditionalFormatting sqref="W80">
    <cfRule type="expression" dxfId="692" priority="1063">
      <formula>$Z80="El Valor debe ser igual a la meta 2015"</formula>
    </cfRule>
  </conditionalFormatting>
  <conditionalFormatting sqref="W80">
    <cfRule type="expression" dxfId="691" priority="1062">
      <formula>$Z80="El Valor debe ser igual a la meta 2015"</formula>
    </cfRule>
  </conditionalFormatting>
  <conditionalFormatting sqref="W80">
    <cfRule type="expression" dxfId="690" priority="1061">
      <formula>$Z80="El Valor debe ser igual a la meta 2015"</formula>
    </cfRule>
  </conditionalFormatting>
  <conditionalFormatting sqref="W80">
    <cfRule type="expression" dxfId="689" priority="1060">
      <formula>$Z80="El Valor debe ser igual a la meta 2015"</formula>
    </cfRule>
  </conditionalFormatting>
  <conditionalFormatting sqref="W80">
    <cfRule type="expression" dxfId="688" priority="1059">
      <formula>$Z80="El Valor debe ser igual a la meta 2015"</formula>
    </cfRule>
  </conditionalFormatting>
  <conditionalFormatting sqref="W80">
    <cfRule type="expression" dxfId="687" priority="1058">
      <formula>$Z80="El Valor debe ser igual a la meta 2015"</formula>
    </cfRule>
  </conditionalFormatting>
  <conditionalFormatting sqref="W80">
    <cfRule type="expression" dxfId="686" priority="1057">
      <formula>$Z80="El Valor debe ser igual a la meta 2015"</formula>
    </cfRule>
  </conditionalFormatting>
  <conditionalFormatting sqref="W80">
    <cfRule type="expression" dxfId="685" priority="1056">
      <formula>$Z80="El Valor debe ser igual a la meta 2015"</formula>
    </cfRule>
  </conditionalFormatting>
  <conditionalFormatting sqref="W80">
    <cfRule type="expression" dxfId="684" priority="1055">
      <formula>$Z80="El Valor debe ser igual a la meta 2015"</formula>
    </cfRule>
  </conditionalFormatting>
  <conditionalFormatting sqref="W80">
    <cfRule type="expression" dxfId="683" priority="1054">
      <formula>$Z80="El Valor debe ser igual a la meta 2015"</formula>
    </cfRule>
  </conditionalFormatting>
  <conditionalFormatting sqref="W80">
    <cfRule type="expression" dxfId="682" priority="1053">
      <formula>$Z80="El Valor debe ser igual a la meta 2015"</formula>
    </cfRule>
  </conditionalFormatting>
  <conditionalFormatting sqref="W80">
    <cfRule type="expression" dxfId="681" priority="1052">
      <formula>$Z80="El Valor debe ser igual a la meta 2015"</formula>
    </cfRule>
  </conditionalFormatting>
  <conditionalFormatting sqref="W80">
    <cfRule type="expression" dxfId="680" priority="1051">
      <formula>$Z80="El Valor debe ser igual a la meta 2015"</formula>
    </cfRule>
  </conditionalFormatting>
  <conditionalFormatting sqref="W80">
    <cfRule type="expression" dxfId="679" priority="1050">
      <formula>$Z80="El Valor debe ser igual a la meta 2015"</formula>
    </cfRule>
  </conditionalFormatting>
  <conditionalFormatting sqref="W80">
    <cfRule type="expression" dxfId="678" priority="1049">
      <formula>$Z80="El Valor debe ser igual a la meta 2015"</formula>
    </cfRule>
  </conditionalFormatting>
  <conditionalFormatting sqref="W80">
    <cfRule type="expression" dxfId="677" priority="1048">
      <formula>$Z80="El Valor debe ser igual a la meta 2015"</formula>
    </cfRule>
  </conditionalFormatting>
  <conditionalFormatting sqref="W80">
    <cfRule type="expression" dxfId="676" priority="1047">
      <formula>$Z80="El Valor debe ser igual a la meta 2015"</formula>
    </cfRule>
  </conditionalFormatting>
  <conditionalFormatting sqref="W80">
    <cfRule type="expression" dxfId="675" priority="1046">
      <formula>$Z80="El Valor debe ser igual a la meta 2015"</formula>
    </cfRule>
  </conditionalFormatting>
  <conditionalFormatting sqref="W80">
    <cfRule type="expression" dxfId="674" priority="1045">
      <formula>$Z80="El Valor debe ser igual a la meta 2015"</formula>
    </cfRule>
  </conditionalFormatting>
  <conditionalFormatting sqref="W80">
    <cfRule type="expression" dxfId="673" priority="1044">
      <formula>$Z80="El Valor debe ser igual a la meta 2015"</formula>
    </cfRule>
  </conditionalFormatting>
  <conditionalFormatting sqref="W80">
    <cfRule type="expression" dxfId="672" priority="1043">
      <formula>$Z80="El Valor debe ser igual a la meta 2015"</formula>
    </cfRule>
  </conditionalFormatting>
  <conditionalFormatting sqref="W80">
    <cfRule type="expression" dxfId="671" priority="1042">
      <formula>$Z80="El Valor debe ser igual a la meta 2015"</formula>
    </cfRule>
  </conditionalFormatting>
  <conditionalFormatting sqref="W80">
    <cfRule type="expression" dxfId="670" priority="1041">
      <formula>$Z80="El Valor debe ser igual a la meta 2015"</formula>
    </cfRule>
  </conditionalFormatting>
  <conditionalFormatting sqref="W80">
    <cfRule type="expression" dxfId="669" priority="1040">
      <formula>$Z80="El Valor debe ser igual a la meta 2015"</formula>
    </cfRule>
  </conditionalFormatting>
  <conditionalFormatting sqref="W80">
    <cfRule type="expression" dxfId="668" priority="1039">
      <formula>$Z80="El Valor debe ser igual a la meta 2015"</formula>
    </cfRule>
  </conditionalFormatting>
  <conditionalFormatting sqref="W80">
    <cfRule type="expression" dxfId="667" priority="1038">
      <formula>$Z80="El Valor debe ser igual a la meta 2015"</formula>
    </cfRule>
  </conditionalFormatting>
  <conditionalFormatting sqref="W80">
    <cfRule type="expression" dxfId="666" priority="1037">
      <formula>$Z80="El Valor debe ser igual a la meta 2015"</formula>
    </cfRule>
  </conditionalFormatting>
  <conditionalFormatting sqref="W80">
    <cfRule type="expression" dxfId="665" priority="1036">
      <formula>$Z80="El Valor debe ser igual a la meta 2015"</formula>
    </cfRule>
  </conditionalFormatting>
  <conditionalFormatting sqref="W80">
    <cfRule type="expression" dxfId="664" priority="1035">
      <formula>$Z80="El Valor debe ser igual a la meta 2015"</formula>
    </cfRule>
  </conditionalFormatting>
  <conditionalFormatting sqref="W80">
    <cfRule type="expression" dxfId="663" priority="1034">
      <formula>$Z80="El Valor debe ser igual a la meta 2015"</formula>
    </cfRule>
  </conditionalFormatting>
  <conditionalFormatting sqref="W80">
    <cfRule type="expression" dxfId="662" priority="1033">
      <formula>$Z80="El Valor debe ser igual a la meta 2015"</formula>
    </cfRule>
  </conditionalFormatting>
  <conditionalFormatting sqref="W80">
    <cfRule type="expression" dxfId="661" priority="1032">
      <formula>$Z80="El Valor debe ser igual a la meta 2015"</formula>
    </cfRule>
  </conditionalFormatting>
  <conditionalFormatting sqref="W80">
    <cfRule type="expression" dxfId="660" priority="1031">
      <formula>$Z80="El Valor debe ser igual a la meta 2015"</formula>
    </cfRule>
  </conditionalFormatting>
  <conditionalFormatting sqref="W80">
    <cfRule type="expression" dxfId="659" priority="1030">
      <formula>$Z80="El Valor debe ser igual a la meta 2015"</formula>
    </cfRule>
  </conditionalFormatting>
  <conditionalFormatting sqref="AB86:AB88">
    <cfRule type="expression" dxfId="658" priority="1029">
      <formula>$AB86=0</formula>
    </cfRule>
  </conditionalFormatting>
  <conditionalFormatting sqref="AB89:AB91">
    <cfRule type="expression" dxfId="657" priority="1028">
      <formula>$AB89=0</formula>
    </cfRule>
  </conditionalFormatting>
  <conditionalFormatting sqref="Z86">
    <cfRule type="expression" dxfId="656" priority="1027">
      <formula>$Z86="El Valor debe ser igual a la meta 2015"</formula>
    </cfRule>
  </conditionalFormatting>
  <conditionalFormatting sqref="Z89">
    <cfRule type="expression" dxfId="655" priority="1026">
      <formula>$Z89="El Valor debe ser igual a la meta 2015"</formula>
    </cfRule>
  </conditionalFormatting>
  <conditionalFormatting sqref="Z87">
    <cfRule type="expression" dxfId="654" priority="1025">
      <formula>$Z87="El Valor debe ser igual a la meta 2015"</formula>
    </cfRule>
  </conditionalFormatting>
  <conditionalFormatting sqref="Z90">
    <cfRule type="expression" dxfId="653" priority="1024">
      <formula>$Z90="El Valor debe ser igual a la meta 2015"</formula>
    </cfRule>
  </conditionalFormatting>
  <conditionalFormatting sqref="AB86:AB91">
    <cfRule type="expression" dxfId="652" priority="1023">
      <formula>$AB86=0</formula>
    </cfRule>
  </conditionalFormatting>
  <conditionalFormatting sqref="AB86:AB91">
    <cfRule type="expression" dxfId="651" priority="1022">
      <formula>$AB86=0</formula>
    </cfRule>
  </conditionalFormatting>
  <conditionalFormatting sqref="AB86:AB91">
    <cfRule type="expression" dxfId="650" priority="1021">
      <formula>$AB86=0</formula>
    </cfRule>
  </conditionalFormatting>
  <conditionalFormatting sqref="AB86:AB91">
    <cfRule type="expression" dxfId="649" priority="1020">
      <formula>$AB86=0</formula>
    </cfRule>
  </conditionalFormatting>
  <conditionalFormatting sqref="Z86">
    <cfRule type="expression" dxfId="648" priority="1019">
      <formula>$Z86="El Valor debe ser igual a la meta 2015"</formula>
    </cfRule>
  </conditionalFormatting>
  <conditionalFormatting sqref="Z87">
    <cfRule type="expression" dxfId="647" priority="1018">
      <formula>$Z87="El Valor debe ser igual a la meta 2015"</formula>
    </cfRule>
  </conditionalFormatting>
  <conditionalFormatting sqref="Z86">
    <cfRule type="expression" dxfId="646" priority="1017">
      <formula>$Z86="El Valor debe ser igual a la meta 2015"</formula>
    </cfRule>
  </conditionalFormatting>
  <conditionalFormatting sqref="Z87">
    <cfRule type="expression" dxfId="645" priority="1016">
      <formula>$Z87="El Valor debe ser igual a la meta 2015"</formula>
    </cfRule>
  </conditionalFormatting>
  <conditionalFormatting sqref="Z86">
    <cfRule type="expression" dxfId="644" priority="1015">
      <formula>$Z86="El Valor debe ser igual a la meta 2015"</formula>
    </cfRule>
  </conditionalFormatting>
  <conditionalFormatting sqref="Z87">
    <cfRule type="expression" dxfId="643" priority="1014">
      <formula>$Z87="El Valor debe ser igual a la meta 2015"</formula>
    </cfRule>
  </conditionalFormatting>
  <conditionalFormatting sqref="Z86:AA86">
    <cfRule type="expression" dxfId="642" priority="1013">
      <formula>$Z86="El Valor debe ser igual a la meta 2015"</formula>
    </cfRule>
  </conditionalFormatting>
  <conditionalFormatting sqref="Z87">
    <cfRule type="expression" dxfId="641" priority="1012">
      <formula>$Z87="El Valor debe ser igual a la meta 2015"</formula>
    </cfRule>
  </conditionalFormatting>
  <conditionalFormatting sqref="Z89">
    <cfRule type="expression" dxfId="640" priority="1011">
      <formula>$Z89="El Valor debe ser igual a la meta 2015"</formula>
    </cfRule>
  </conditionalFormatting>
  <conditionalFormatting sqref="Z90">
    <cfRule type="expression" dxfId="639" priority="1010">
      <formula>$Z90="El Valor debe ser igual a la meta 2015"</formula>
    </cfRule>
  </conditionalFormatting>
  <conditionalFormatting sqref="Z89">
    <cfRule type="expression" dxfId="638" priority="1009">
      <formula>$Z89="El Valor debe ser igual a la meta 2015"</formula>
    </cfRule>
  </conditionalFormatting>
  <conditionalFormatting sqref="Z90">
    <cfRule type="expression" dxfId="637" priority="1008">
      <formula>$Z90="El Valor debe ser igual a la meta 2015"</formula>
    </cfRule>
  </conditionalFormatting>
  <conditionalFormatting sqref="Z89">
    <cfRule type="expression" dxfId="636" priority="1007">
      <formula>$Z89="El Valor debe ser igual a la meta 2015"</formula>
    </cfRule>
  </conditionalFormatting>
  <conditionalFormatting sqref="Z90">
    <cfRule type="expression" dxfId="635" priority="1006">
      <formula>$Z90="El Valor debe ser igual a la meta 2015"</formula>
    </cfRule>
  </conditionalFormatting>
  <conditionalFormatting sqref="Z89:AA89">
    <cfRule type="expression" dxfId="634" priority="1005">
      <formula>$Z89="El Valor debe ser igual a la meta 2015"</formula>
    </cfRule>
  </conditionalFormatting>
  <conditionalFormatting sqref="Z90">
    <cfRule type="expression" dxfId="633" priority="1004">
      <formula>$Z90="El Valor debe ser igual a la meta 2015"</formula>
    </cfRule>
  </conditionalFormatting>
  <conditionalFormatting sqref="AB89:AB91">
    <cfRule type="expression" dxfId="632" priority="1003">
      <formula>$AB89=0</formula>
    </cfRule>
  </conditionalFormatting>
  <conditionalFormatting sqref="Z89">
    <cfRule type="expression" dxfId="631" priority="1002">
      <formula>$Z89="El Valor debe ser igual a la meta 2015"</formula>
    </cfRule>
  </conditionalFormatting>
  <conditionalFormatting sqref="Z90">
    <cfRule type="expression" dxfId="630" priority="1001">
      <formula>$Z90="El Valor debe ser igual a la meta 2015"</formula>
    </cfRule>
  </conditionalFormatting>
  <conditionalFormatting sqref="Z89">
    <cfRule type="expression" dxfId="629" priority="1000">
      <formula>$Z89="El Valor debe ser igual a la meta 2015"</formula>
    </cfRule>
  </conditionalFormatting>
  <conditionalFormatting sqref="Z90">
    <cfRule type="expression" dxfId="628" priority="999">
      <formula>$Z90="El Valor debe ser igual a la meta 2015"</formula>
    </cfRule>
  </conditionalFormatting>
  <conditionalFormatting sqref="Z89">
    <cfRule type="expression" dxfId="627" priority="998">
      <formula>$Z89="El Valor debe ser igual a la meta 2015"</formula>
    </cfRule>
  </conditionalFormatting>
  <conditionalFormatting sqref="Z90">
    <cfRule type="expression" dxfId="626" priority="997">
      <formula>$Z90="El Valor debe ser igual a la meta 2015"</formula>
    </cfRule>
  </conditionalFormatting>
  <conditionalFormatting sqref="Z89">
    <cfRule type="expression" dxfId="625" priority="996">
      <formula>$Z89="El Valor debe ser igual a la meta 2015"</formula>
    </cfRule>
  </conditionalFormatting>
  <conditionalFormatting sqref="Z90">
    <cfRule type="expression" dxfId="624" priority="995">
      <formula>$Z90="El Valor debe ser igual a la meta 2015"</formula>
    </cfRule>
  </conditionalFormatting>
  <conditionalFormatting sqref="Z89:AA89">
    <cfRule type="expression" dxfId="623" priority="994">
      <formula>$Z89="El Valor debe ser igual a la meta 2015"</formula>
    </cfRule>
  </conditionalFormatting>
  <conditionalFormatting sqref="Z90">
    <cfRule type="expression" dxfId="622" priority="993">
      <formula>$Z90="El Valor debe ser igual a la meta 2015"</formula>
    </cfRule>
  </conditionalFormatting>
  <conditionalFormatting sqref="AB89:AB91">
    <cfRule type="expression" dxfId="621" priority="992">
      <formula>$AB89=0</formula>
    </cfRule>
  </conditionalFormatting>
  <conditionalFormatting sqref="Z89">
    <cfRule type="expression" dxfId="620" priority="991">
      <formula>$Z89="El Valor debe ser igual a la meta 2015"</formula>
    </cfRule>
  </conditionalFormatting>
  <conditionalFormatting sqref="Z90">
    <cfRule type="expression" dxfId="619" priority="990">
      <formula>$Z90="El Valor debe ser igual a la meta 2015"</formula>
    </cfRule>
  </conditionalFormatting>
  <conditionalFormatting sqref="Z89">
    <cfRule type="expression" dxfId="618" priority="989">
      <formula>$Z89="El Valor debe ser igual a la meta 2015"</formula>
    </cfRule>
  </conditionalFormatting>
  <conditionalFormatting sqref="Z90">
    <cfRule type="expression" dxfId="617" priority="988">
      <formula>$Z90="El Valor debe ser igual a la meta 2015"</formula>
    </cfRule>
  </conditionalFormatting>
  <conditionalFormatting sqref="Z89">
    <cfRule type="expression" dxfId="616" priority="987">
      <formula>$Z89="El Valor debe ser igual a la meta 2015"</formula>
    </cfRule>
  </conditionalFormatting>
  <conditionalFormatting sqref="Z90">
    <cfRule type="expression" dxfId="615" priority="986">
      <formula>$Z90="El Valor debe ser igual a la meta 2015"</formula>
    </cfRule>
  </conditionalFormatting>
  <conditionalFormatting sqref="Z89">
    <cfRule type="expression" dxfId="614" priority="985">
      <formula>$Z89="El Valor debe ser igual a la meta 2015"</formula>
    </cfRule>
  </conditionalFormatting>
  <conditionalFormatting sqref="Z90">
    <cfRule type="expression" dxfId="613" priority="984">
      <formula>$Z90="El Valor debe ser igual a la meta 2015"</formula>
    </cfRule>
  </conditionalFormatting>
  <conditionalFormatting sqref="Z89:AA89">
    <cfRule type="expression" dxfId="612" priority="983">
      <formula>$Z89="El Valor debe ser igual a la meta 2015"</formula>
    </cfRule>
  </conditionalFormatting>
  <conditionalFormatting sqref="Z90">
    <cfRule type="expression" dxfId="611" priority="982">
      <formula>$Z90="El Valor debe ser igual a la meta 2015"</formula>
    </cfRule>
  </conditionalFormatting>
  <conditionalFormatting sqref="AB89:AB91">
    <cfRule type="expression" dxfId="610" priority="981">
      <formula>$AB89=0</formula>
    </cfRule>
  </conditionalFormatting>
  <conditionalFormatting sqref="Z89">
    <cfRule type="expression" dxfId="609" priority="980">
      <formula>$Z89="El Valor debe ser igual a la meta 2015"</formula>
    </cfRule>
  </conditionalFormatting>
  <conditionalFormatting sqref="Z90">
    <cfRule type="expression" dxfId="608" priority="979">
      <formula>$Z90="El Valor debe ser igual a la meta 2015"</formula>
    </cfRule>
  </conditionalFormatting>
  <conditionalFormatting sqref="Z89">
    <cfRule type="expression" dxfId="607" priority="978">
      <formula>$Z89="El Valor debe ser igual a la meta 2015"</formula>
    </cfRule>
  </conditionalFormatting>
  <conditionalFormatting sqref="Z90">
    <cfRule type="expression" dxfId="606" priority="977">
      <formula>$Z90="El Valor debe ser igual a la meta 2015"</formula>
    </cfRule>
  </conditionalFormatting>
  <conditionalFormatting sqref="Z89">
    <cfRule type="expression" dxfId="605" priority="976">
      <formula>$Z89="El Valor debe ser igual a la meta 2015"</formula>
    </cfRule>
  </conditionalFormatting>
  <conditionalFormatting sqref="Z90">
    <cfRule type="expression" dxfId="604" priority="975">
      <formula>$Z90="El Valor debe ser igual a la meta 2015"</formula>
    </cfRule>
  </conditionalFormatting>
  <conditionalFormatting sqref="Z89">
    <cfRule type="expression" dxfId="603" priority="974">
      <formula>$Z89="El Valor debe ser igual a la meta 2015"</formula>
    </cfRule>
  </conditionalFormatting>
  <conditionalFormatting sqref="Z90">
    <cfRule type="expression" dxfId="602" priority="973">
      <formula>$Z90="El Valor debe ser igual a la meta 2015"</formula>
    </cfRule>
  </conditionalFormatting>
  <conditionalFormatting sqref="Z89:AA89">
    <cfRule type="expression" dxfId="601" priority="972">
      <formula>$Z89="El Valor debe ser igual a la meta 2015"</formula>
    </cfRule>
  </conditionalFormatting>
  <conditionalFormatting sqref="Z90">
    <cfRule type="expression" dxfId="600" priority="971">
      <formula>$Z90="El Valor debe ser igual a la meta 2015"</formula>
    </cfRule>
  </conditionalFormatting>
  <conditionalFormatting sqref="AB89:AB91">
    <cfRule type="expression" dxfId="599" priority="970">
      <formula>$AB89=0</formula>
    </cfRule>
  </conditionalFormatting>
  <conditionalFormatting sqref="Z89">
    <cfRule type="expression" dxfId="598" priority="969">
      <formula>$Z89="El Valor debe ser igual a la meta 2015"</formula>
    </cfRule>
  </conditionalFormatting>
  <conditionalFormatting sqref="Z90">
    <cfRule type="expression" dxfId="597" priority="968">
      <formula>$Z90="El Valor debe ser igual a la meta 2015"</formula>
    </cfRule>
  </conditionalFormatting>
  <conditionalFormatting sqref="Z89">
    <cfRule type="expression" dxfId="596" priority="967">
      <formula>$Z89="El Valor debe ser igual a la meta 2015"</formula>
    </cfRule>
  </conditionalFormatting>
  <conditionalFormatting sqref="Z90">
    <cfRule type="expression" dxfId="595" priority="966">
      <formula>$Z90="El Valor debe ser igual a la meta 2015"</formula>
    </cfRule>
  </conditionalFormatting>
  <conditionalFormatting sqref="Z89">
    <cfRule type="expression" dxfId="594" priority="965">
      <formula>$Z89="El Valor debe ser igual a la meta 2015"</formula>
    </cfRule>
  </conditionalFormatting>
  <conditionalFormatting sqref="Z90">
    <cfRule type="expression" dxfId="593" priority="964">
      <formula>$Z90="El Valor debe ser igual a la meta 2015"</formula>
    </cfRule>
  </conditionalFormatting>
  <conditionalFormatting sqref="Z89">
    <cfRule type="expression" dxfId="592" priority="963">
      <formula>$Z89="El Valor debe ser igual a la meta 2015"</formula>
    </cfRule>
  </conditionalFormatting>
  <conditionalFormatting sqref="Z90">
    <cfRule type="expression" dxfId="591" priority="962">
      <formula>$Z90="El Valor debe ser igual a la meta 2015"</formula>
    </cfRule>
  </conditionalFormatting>
  <conditionalFormatting sqref="Z89:AA89">
    <cfRule type="expression" dxfId="590" priority="961">
      <formula>$Z89="El Valor debe ser igual a la meta 2015"</formula>
    </cfRule>
  </conditionalFormatting>
  <conditionalFormatting sqref="Z90">
    <cfRule type="expression" dxfId="589" priority="960">
      <formula>$Z90="El Valor debe ser igual a la meta 2015"</formula>
    </cfRule>
  </conditionalFormatting>
  <conditionalFormatting sqref="Z89:AA89">
    <cfRule type="expression" dxfId="588" priority="959">
      <formula>$Z89="El Valor debe ser igual a la meta 2015"</formula>
    </cfRule>
  </conditionalFormatting>
  <conditionalFormatting sqref="Z90">
    <cfRule type="expression" dxfId="587" priority="958">
      <formula>$Z90="El Valor debe ser igual a la meta 2015"</formula>
    </cfRule>
  </conditionalFormatting>
  <conditionalFormatting sqref="Z89:AA89">
    <cfRule type="expression" dxfId="586" priority="957">
      <formula>$Z89="El Valor debe ser igual a la meta 2015"</formula>
    </cfRule>
  </conditionalFormatting>
  <conditionalFormatting sqref="Z90">
    <cfRule type="expression" dxfId="585" priority="956">
      <formula>$Z90="El Valor debe ser igual a la meta 2015"</formula>
    </cfRule>
  </conditionalFormatting>
  <conditionalFormatting sqref="Z89:AA89">
    <cfRule type="expression" dxfId="584" priority="955">
      <formula>$Z89="El Valor debe ser igual a la meta 2015"</formula>
    </cfRule>
  </conditionalFormatting>
  <conditionalFormatting sqref="Z90">
    <cfRule type="expression" dxfId="583" priority="954">
      <formula>$Z90="El Valor debe ser igual a la meta 2015"</formula>
    </cfRule>
  </conditionalFormatting>
  <conditionalFormatting sqref="Z89:AA89">
    <cfRule type="expression" dxfId="582" priority="953">
      <formula>$Z89="El Valor debe ser igual a la meta 2015"</formula>
    </cfRule>
  </conditionalFormatting>
  <conditionalFormatting sqref="Z90">
    <cfRule type="expression" dxfId="581" priority="952">
      <formula>$Z90="El Valor debe ser igual a la meta 2015"</formula>
    </cfRule>
  </conditionalFormatting>
  <conditionalFormatting sqref="AB86:AB88">
    <cfRule type="expression" dxfId="580" priority="951">
      <formula>$AB86=0</formula>
    </cfRule>
  </conditionalFormatting>
  <conditionalFormatting sqref="Z86">
    <cfRule type="expression" dxfId="579" priority="950">
      <formula>$Z86="El Valor debe ser igual a la meta 2015"</formula>
    </cfRule>
  </conditionalFormatting>
  <conditionalFormatting sqref="Z87">
    <cfRule type="expression" dxfId="578" priority="949">
      <formula>$Z87="El Valor debe ser igual a la meta 2015"</formula>
    </cfRule>
  </conditionalFormatting>
  <conditionalFormatting sqref="Z86">
    <cfRule type="expression" dxfId="577" priority="948">
      <formula>$Z86="El Valor debe ser igual a la meta 2015"</formula>
    </cfRule>
  </conditionalFormatting>
  <conditionalFormatting sqref="Z87">
    <cfRule type="expression" dxfId="576" priority="947">
      <formula>$Z87="El Valor debe ser igual a la meta 2015"</formula>
    </cfRule>
  </conditionalFormatting>
  <conditionalFormatting sqref="Z86">
    <cfRule type="expression" dxfId="575" priority="946">
      <formula>$Z86="El Valor debe ser igual a la meta 2015"</formula>
    </cfRule>
  </conditionalFormatting>
  <conditionalFormatting sqref="Z87">
    <cfRule type="expression" dxfId="574" priority="945">
      <formula>$Z87="El Valor debe ser igual a la meta 2015"</formula>
    </cfRule>
  </conditionalFormatting>
  <conditionalFormatting sqref="Z86">
    <cfRule type="expression" dxfId="573" priority="944">
      <formula>$Z86="El Valor debe ser igual a la meta 2015"</formula>
    </cfRule>
  </conditionalFormatting>
  <conditionalFormatting sqref="Z87">
    <cfRule type="expression" dxfId="572" priority="943">
      <formula>$Z87="El Valor debe ser igual a la meta 2015"</formula>
    </cfRule>
  </conditionalFormatting>
  <conditionalFormatting sqref="Z86:AA86">
    <cfRule type="expression" dxfId="571" priority="942">
      <formula>$Z86="El Valor debe ser igual a la meta 2015"</formula>
    </cfRule>
  </conditionalFormatting>
  <conditionalFormatting sqref="Z87">
    <cfRule type="expression" dxfId="570" priority="941">
      <formula>$Z87="El Valor debe ser igual a la meta 2015"</formula>
    </cfRule>
  </conditionalFormatting>
  <conditionalFormatting sqref="AB86:AB88">
    <cfRule type="expression" dxfId="569" priority="940">
      <formula>$AB86=0</formula>
    </cfRule>
  </conditionalFormatting>
  <conditionalFormatting sqref="Z86">
    <cfRule type="expression" dxfId="568" priority="939">
      <formula>$Z86="El Valor debe ser igual a la meta 2015"</formula>
    </cfRule>
  </conditionalFormatting>
  <conditionalFormatting sqref="Z87">
    <cfRule type="expression" dxfId="567" priority="938">
      <formula>$Z87="El Valor debe ser igual a la meta 2015"</formula>
    </cfRule>
  </conditionalFormatting>
  <conditionalFormatting sqref="Z86">
    <cfRule type="expression" dxfId="566" priority="937">
      <formula>$Z86="El Valor debe ser igual a la meta 2015"</formula>
    </cfRule>
  </conditionalFormatting>
  <conditionalFormatting sqref="Z87">
    <cfRule type="expression" dxfId="565" priority="936">
      <formula>$Z87="El Valor debe ser igual a la meta 2015"</formula>
    </cfRule>
  </conditionalFormatting>
  <conditionalFormatting sqref="Z86">
    <cfRule type="expression" dxfId="564" priority="935">
      <formula>$Z86="El Valor debe ser igual a la meta 2015"</formula>
    </cfRule>
  </conditionalFormatting>
  <conditionalFormatting sqref="Z87">
    <cfRule type="expression" dxfId="563" priority="934">
      <formula>$Z87="El Valor debe ser igual a la meta 2015"</formula>
    </cfRule>
  </conditionalFormatting>
  <conditionalFormatting sqref="Z86">
    <cfRule type="expression" dxfId="562" priority="933">
      <formula>$Z86="El Valor debe ser igual a la meta 2015"</formula>
    </cfRule>
  </conditionalFormatting>
  <conditionalFormatting sqref="Z87">
    <cfRule type="expression" dxfId="561" priority="932">
      <formula>$Z87="El Valor debe ser igual a la meta 2015"</formula>
    </cfRule>
  </conditionalFormatting>
  <conditionalFormatting sqref="Z86:AA86">
    <cfRule type="expression" dxfId="560" priority="931">
      <formula>$Z86="El Valor debe ser igual a la meta 2015"</formula>
    </cfRule>
  </conditionalFormatting>
  <conditionalFormatting sqref="Z87">
    <cfRule type="expression" dxfId="559" priority="930">
      <formula>$Z87="El Valor debe ser igual a la meta 2015"</formula>
    </cfRule>
  </conditionalFormatting>
  <conditionalFormatting sqref="AB86:AB88">
    <cfRule type="expression" dxfId="558" priority="929">
      <formula>$AB86=0</formula>
    </cfRule>
  </conditionalFormatting>
  <conditionalFormatting sqref="Z86">
    <cfRule type="expression" dxfId="557" priority="928">
      <formula>$Z86="El Valor debe ser igual a la meta 2015"</formula>
    </cfRule>
  </conditionalFormatting>
  <conditionalFormatting sqref="Z87">
    <cfRule type="expression" dxfId="556" priority="927">
      <formula>$Z87="El Valor debe ser igual a la meta 2015"</formula>
    </cfRule>
  </conditionalFormatting>
  <conditionalFormatting sqref="Z86">
    <cfRule type="expression" dxfId="555" priority="926">
      <formula>$Z86="El Valor debe ser igual a la meta 2015"</formula>
    </cfRule>
  </conditionalFormatting>
  <conditionalFormatting sqref="Z87">
    <cfRule type="expression" dxfId="554" priority="925">
      <formula>$Z87="El Valor debe ser igual a la meta 2015"</formula>
    </cfRule>
  </conditionalFormatting>
  <conditionalFormatting sqref="Z86">
    <cfRule type="expression" dxfId="553" priority="924">
      <formula>$Z86="El Valor debe ser igual a la meta 2015"</formula>
    </cfRule>
  </conditionalFormatting>
  <conditionalFormatting sqref="Z87">
    <cfRule type="expression" dxfId="552" priority="923">
      <formula>$Z87="El Valor debe ser igual a la meta 2015"</formula>
    </cfRule>
  </conditionalFormatting>
  <conditionalFormatting sqref="Z86">
    <cfRule type="expression" dxfId="551" priority="922">
      <formula>$Z86="El Valor debe ser igual a la meta 2015"</formula>
    </cfRule>
  </conditionalFormatting>
  <conditionalFormatting sqref="Z87">
    <cfRule type="expression" dxfId="550" priority="921">
      <formula>$Z87="El Valor debe ser igual a la meta 2015"</formula>
    </cfRule>
  </conditionalFormatting>
  <conditionalFormatting sqref="Z86:AA86">
    <cfRule type="expression" dxfId="549" priority="920">
      <formula>$Z86="El Valor debe ser igual a la meta 2015"</formula>
    </cfRule>
  </conditionalFormatting>
  <conditionalFormatting sqref="Z87">
    <cfRule type="expression" dxfId="548" priority="919">
      <formula>$Z87="El Valor debe ser igual a la meta 2015"</formula>
    </cfRule>
  </conditionalFormatting>
  <conditionalFormatting sqref="AB86:AB88">
    <cfRule type="expression" dxfId="547" priority="918">
      <formula>$AB86=0</formula>
    </cfRule>
  </conditionalFormatting>
  <conditionalFormatting sqref="Z86">
    <cfRule type="expression" dxfId="546" priority="917">
      <formula>$Z86="El Valor debe ser igual a la meta 2015"</formula>
    </cfRule>
  </conditionalFormatting>
  <conditionalFormatting sqref="Z87">
    <cfRule type="expression" dxfId="545" priority="916">
      <formula>$Z87="El Valor debe ser igual a la meta 2015"</formula>
    </cfRule>
  </conditionalFormatting>
  <conditionalFormatting sqref="Z86">
    <cfRule type="expression" dxfId="544" priority="915">
      <formula>$Z86="El Valor debe ser igual a la meta 2015"</formula>
    </cfRule>
  </conditionalFormatting>
  <conditionalFormatting sqref="Z87">
    <cfRule type="expression" dxfId="543" priority="914">
      <formula>$Z87="El Valor debe ser igual a la meta 2015"</formula>
    </cfRule>
  </conditionalFormatting>
  <conditionalFormatting sqref="Z86">
    <cfRule type="expression" dxfId="542" priority="913">
      <formula>$Z86="El Valor debe ser igual a la meta 2015"</formula>
    </cfRule>
  </conditionalFormatting>
  <conditionalFormatting sqref="Z87">
    <cfRule type="expression" dxfId="541" priority="912">
      <formula>$Z87="El Valor debe ser igual a la meta 2015"</formula>
    </cfRule>
  </conditionalFormatting>
  <conditionalFormatting sqref="Z86">
    <cfRule type="expression" dxfId="540" priority="911">
      <formula>$Z86="El Valor debe ser igual a la meta 2015"</formula>
    </cfRule>
  </conditionalFormatting>
  <conditionalFormatting sqref="Z87">
    <cfRule type="expression" dxfId="539" priority="910">
      <formula>$Z87="El Valor debe ser igual a la meta 2015"</formula>
    </cfRule>
  </conditionalFormatting>
  <conditionalFormatting sqref="Z86:AA86">
    <cfRule type="expression" dxfId="538" priority="909">
      <formula>$Z86="El Valor debe ser igual a la meta 2015"</formula>
    </cfRule>
  </conditionalFormatting>
  <conditionalFormatting sqref="Z87">
    <cfRule type="expression" dxfId="537" priority="908">
      <formula>$Z87="El Valor debe ser igual a la meta 2015"</formula>
    </cfRule>
  </conditionalFormatting>
  <conditionalFormatting sqref="AB86:AB88">
    <cfRule type="expression" dxfId="536" priority="907">
      <formula>$AB86=0</formula>
    </cfRule>
  </conditionalFormatting>
  <conditionalFormatting sqref="Z86">
    <cfRule type="expression" dxfId="535" priority="906">
      <formula>$Z86="El Valor debe ser igual a la meta 2015"</formula>
    </cfRule>
  </conditionalFormatting>
  <conditionalFormatting sqref="Z87">
    <cfRule type="expression" dxfId="534" priority="905">
      <formula>$Z87="El Valor debe ser igual a la meta 2015"</formula>
    </cfRule>
  </conditionalFormatting>
  <conditionalFormatting sqref="Z86">
    <cfRule type="expression" dxfId="533" priority="904">
      <formula>$Z86="El Valor debe ser igual a la meta 2015"</formula>
    </cfRule>
  </conditionalFormatting>
  <conditionalFormatting sqref="Z87">
    <cfRule type="expression" dxfId="532" priority="903">
      <formula>$Z87="El Valor debe ser igual a la meta 2015"</formula>
    </cfRule>
  </conditionalFormatting>
  <conditionalFormatting sqref="Z86">
    <cfRule type="expression" dxfId="531" priority="902">
      <formula>$Z86="El Valor debe ser igual a la meta 2015"</formula>
    </cfRule>
  </conditionalFormatting>
  <conditionalFormatting sqref="Z87">
    <cfRule type="expression" dxfId="530" priority="901">
      <formula>$Z87="El Valor debe ser igual a la meta 2015"</formula>
    </cfRule>
  </conditionalFormatting>
  <conditionalFormatting sqref="Z86">
    <cfRule type="expression" dxfId="529" priority="900">
      <formula>$Z86="El Valor debe ser igual a la meta 2015"</formula>
    </cfRule>
  </conditionalFormatting>
  <conditionalFormatting sqref="Z87">
    <cfRule type="expression" dxfId="528" priority="899">
      <formula>$Z87="El Valor debe ser igual a la meta 2015"</formula>
    </cfRule>
  </conditionalFormatting>
  <conditionalFormatting sqref="Z86:AA86">
    <cfRule type="expression" dxfId="527" priority="898">
      <formula>$Z86="El Valor debe ser igual a la meta 2015"</formula>
    </cfRule>
  </conditionalFormatting>
  <conditionalFormatting sqref="Z87">
    <cfRule type="expression" dxfId="526" priority="897">
      <formula>$Z87="El Valor debe ser igual a la meta 2015"</formula>
    </cfRule>
  </conditionalFormatting>
  <conditionalFormatting sqref="Z86:AA86">
    <cfRule type="expression" dxfId="525" priority="896">
      <formula>$Z86="El Valor debe ser igual a la meta 2015"</formula>
    </cfRule>
  </conditionalFormatting>
  <conditionalFormatting sqref="Z87">
    <cfRule type="expression" dxfId="524" priority="895">
      <formula>$Z87="El Valor debe ser igual a la meta 2015"</formula>
    </cfRule>
  </conditionalFormatting>
  <conditionalFormatting sqref="Z86:AA86">
    <cfRule type="expression" dxfId="523" priority="894">
      <formula>$Z86="El Valor debe ser igual a la meta 2015"</formula>
    </cfRule>
  </conditionalFormatting>
  <conditionalFormatting sqref="Z87">
    <cfRule type="expression" dxfId="522" priority="893">
      <formula>$Z87="El Valor debe ser igual a la meta 2015"</formula>
    </cfRule>
  </conditionalFormatting>
  <conditionalFormatting sqref="Z86:AA86">
    <cfRule type="expression" dxfId="521" priority="892">
      <formula>$Z86="El Valor debe ser igual a la meta 2015"</formula>
    </cfRule>
  </conditionalFormatting>
  <conditionalFormatting sqref="Z87">
    <cfRule type="expression" dxfId="520" priority="891">
      <formula>$Z87="El Valor debe ser igual a la meta 2015"</formula>
    </cfRule>
  </conditionalFormatting>
  <conditionalFormatting sqref="Z86:AA86">
    <cfRule type="expression" dxfId="519" priority="890">
      <formula>$Z86="El Valor debe ser igual a la meta 2015"</formula>
    </cfRule>
  </conditionalFormatting>
  <conditionalFormatting sqref="Z87">
    <cfRule type="expression" dxfId="518" priority="889">
      <formula>$Z87="El Valor debe ser igual a la meta 2015"</formula>
    </cfRule>
  </conditionalFormatting>
  <conditionalFormatting sqref="Z86">
    <cfRule type="expression" dxfId="517" priority="842">
      <formula>$Z86="El Valor debe ser igual a la meta 2015"</formula>
    </cfRule>
  </conditionalFormatting>
  <conditionalFormatting sqref="Z87">
    <cfRule type="expression" dxfId="516" priority="841">
      <formula>$Z87="El Valor debe ser igual a la meta 2015"</formula>
    </cfRule>
  </conditionalFormatting>
  <conditionalFormatting sqref="Z86">
    <cfRule type="expression" dxfId="515" priority="840">
      <formula>$Z86="El Valor debe ser igual a la meta 2015"</formula>
    </cfRule>
  </conditionalFormatting>
  <conditionalFormatting sqref="Z87">
    <cfRule type="expression" dxfId="514" priority="839">
      <formula>$Z87="El Valor debe ser igual a la meta 2015"</formula>
    </cfRule>
  </conditionalFormatting>
  <conditionalFormatting sqref="Z86">
    <cfRule type="expression" dxfId="513" priority="838">
      <formula>$Z86="El Valor debe ser igual a la meta 2015"</formula>
    </cfRule>
  </conditionalFormatting>
  <conditionalFormatting sqref="Z87">
    <cfRule type="expression" dxfId="512" priority="837">
      <formula>$Z87="El Valor debe ser igual a la meta 2015"</formula>
    </cfRule>
  </conditionalFormatting>
  <conditionalFormatting sqref="Z86">
    <cfRule type="expression" dxfId="511" priority="836">
      <formula>$Z86="El Valor debe ser igual a la meta 2015"</formula>
    </cfRule>
  </conditionalFormatting>
  <conditionalFormatting sqref="Z87">
    <cfRule type="expression" dxfId="510" priority="835">
      <formula>$Z87="El Valor debe ser igual a la meta 2015"</formula>
    </cfRule>
  </conditionalFormatting>
  <conditionalFormatting sqref="Z86:AA86">
    <cfRule type="expression" dxfId="509" priority="834">
      <formula>$Z86="El Valor debe ser igual a la meta 2015"</formula>
    </cfRule>
  </conditionalFormatting>
  <conditionalFormatting sqref="Z87">
    <cfRule type="expression" dxfId="508" priority="833">
      <formula>$Z87="El Valor debe ser igual a la meta 2015"</formula>
    </cfRule>
  </conditionalFormatting>
  <conditionalFormatting sqref="Z86">
    <cfRule type="expression" dxfId="507" priority="832">
      <formula>$Z86="El Valor debe ser igual a la meta 2015"</formula>
    </cfRule>
  </conditionalFormatting>
  <conditionalFormatting sqref="Z87">
    <cfRule type="expression" dxfId="506" priority="831">
      <formula>$Z87="El Valor debe ser igual a la meta 2015"</formula>
    </cfRule>
  </conditionalFormatting>
  <conditionalFormatting sqref="Z86">
    <cfRule type="expression" dxfId="505" priority="830">
      <formula>$Z86="El Valor debe ser igual a la meta 2015"</formula>
    </cfRule>
  </conditionalFormatting>
  <conditionalFormatting sqref="Z87">
    <cfRule type="expression" dxfId="504" priority="829">
      <formula>$Z87="El Valor debe ser igual a la meta 2015"</formula>
    </cfRule>
  </conditionalFormatting>
  <conditionalFormatting sqref="Z86">
    <cfRule type="expression" dxfId="503" priority="828">
      <formula>$Z86="El Valor debe ser igual a la meta 2015"</formula>
    </cfRule>
  </conditionalFormatting>
  <conditionalFormatting sqref="Z87">
    <cfRule type="expression" dxfId="502" priority="827">
      <formula>$Z87="El Valor debe ser igual a la meta 2015"</formula>
    </cfRule>
  </conditionalFormatting>
  <conditionalFormatting sqref="Z86">
    <cfRule type="expression" dxfId="501" priority="826">
      <formula>$Z86="El Valor debe ser igual a la meta 2015"</formula>
    </cfRule>
  </conditionalFormatting>
  <conditionalFormatting sqref="Z87">
    <cfRule type="expression" dxfId="500" priority="825">
      <formula>$Z87="El Valor debe ser igual a la meta 2015"</formula>
    </cfRule>
  </conditionalFormatting>
  <conditionalFormatting sqref="Z86:AA86">
    <cfRule type="expression" dxfId="499" priority="824">
      <formula>$Z86="El Valor debe ser igual a la meta 2015"</formula>
    </cfRule>
  </conditionalFormatting>
  <conditionalFormatting sqref="Z87">
    <cfRule type="expression" dxfId="498" priority="823">
      <formula>$Z87="El Valor debe ser igual a la meta 2015"</formula>
    </cfRule>
  </conditionalFormatting>
  <conditionalFormatting sqref="Z86:AA86">
    <cfRule type="expression" dxfId="497" priority="822">
      <formula>$Z86="El Valor debe ser igual a la meta 2015"</formula>
    </cfRule>
  </conditionalFormatting>
  <conditionalFormatting sqref="Z87">
    <cfRule type="expression" dxfId="496" priority="821">
      <formula>$Z87="El Valor debe ser igual a la meta 2015"</formula>
    </cfRule>
  </conditionalFormatting>
  <conditionalFormatting sqref="Z86:AA86">
    <cfRule type="expression" dxfId="495" priority="820">
      <formula>$Z86="El Valor debe ser igual a la meta 2015"</formula>
    </cfRule>
  </conditionalFormatting>
  <conditionalFormatting sqref="Z87">
    <cfRule type="expression" dxfId="494" priority="819">
      <formula>$Z87="El Valor debe ser igual a la meta 2015"</formula>
    </cfRule>
  </conditionalFormatting>
  <conditionalFormatting sqref="Z86:AA86">
    <cfRule type="expression" dxfId="493" priority="818">
      <formula>$Z86="El Valor debe ser igual a la meta 2015"</formula>
    </cfRule>
  </conditionalFormatting>
  <conditionalFormatting sqref="Z87">
    <cfRule type="expression" dxfId="492" priority="817">
      <formula>$Z87="El Valor debe ser igual a la meta 2015"</formula>
    </cfRule>
  </conditionalFormatting>
  <conditionalFormatting sqref="Z86:AA86">
    <cfRule type="expression" dxfId="491" priority="816">
      <formula>$Z86="El Valor debe ser igual a la meta 2015"</formula>
    </cfRule>
  </conditionalFormatting>
  <conditionalFormatting sqref="Z87">
    <cfRule type="expression" dxfId="490" priority="815">
      <formula>$Z87="El Valor debe ser igual a la meta 2015"</formula>
    </cfRule>
  </conditionalFormatting>
  <conditionalFormatting sqref="AB86:AB88">
    <cfRule type="expression" dxfId="489" priority="814">
      <formula>$AB86=0</formula>
    </cfRule>
  </conditionalFormatting>
  <conditionalFormatting sqref="Z86">
    <cfRule type="expression" dxfId="488" priority="813">
      <formula>$Z86="El Valor debe ser igual a la meta 2015"</formula>
    </cfRule>
  </conditionalFormatting>
  <conditionalFormatting sqref="Z87">
    <cfRule type="expression" dxfId="487" priority="812">
      <formula>$Z87="El Valor debe ser igual a la meta 2015"</formula>
    </cfRule>
  </conditionalFormatting>
  <conditionalFormatting sqref="Z86">
    <cfRule type="expression" dxfId="486" priority="811">
      <formula>$Z86="El Valor debe ser igual a la meta 2015"</formula>
    </cfRule>
  </conditionalFormatting>
  <conditionalFormatting sqref="Z87">
    <cfRule type="expression" dxfId="485" priority="810">
      <formula>$Z87="El Valor debe ser igual a la meta 2015"</formula>
    </cfRule>
  </conditionalFormatting>
  <conditionalFormatting sqref="Z86">
    <cfRule type="expression" dxfId="484" priority="809">
      <formula>$Z86="El Valor debe ser igual a la meta 2015"</formula>
    </cfRule>
  </conditionalFormatting>
  <conditionalFormatting sqref="Z87">
    <cfRule type="expression" dxfId="483" priority="808">
      <formula>$Z87="El Valor debe ser igual a la meta 2015"</formula>
    </cfRule>
  </conditionalFormatting>
  <conditionalFormatting sqref="Z86">
    <cfRule type="expression" dxfId="482" priority="807">
      <formula>$Z86="El Valor debe ser igual a la meta 2015"</formula>
    </cfRule>
  </conditionalFormatting>
  <conditionalFormatting sqref="Z87">
    <cfRule type="expression" dxfId="481" priority="806">
      <formula>$Z87="El Valor debe ser igual a la meta 2015"</formula>
    </cfRule>
  </conditionalFormatting>
  <conditionalFormatting sqref="Z86:AA86">
    <cfRule type="expression" dxfId="480" priority="805">
      <formula>$Z86="El Valor debe ser igual a la meta 2015"</formula>
    </cfRule>
  </conditionalFormatting>
  <conditionalFormatting sqref="Z87">
    <cfRule type="expression" dxfId="479" priority="804">
      <formula>$Z87="El Valor debe ser igual a la meta 2015"</formula>
    </cfRule>
  </conditionalFormatting>
  <conditionalFormatting sqref="AB86:AB88">
    <cfRule type="expression" dxfId="478" priority="803">
      <formula>$AB86=0</formula>
    </cfRule>
  </conditionalFormatting>
  <conditionalFormatting sqref="Z86">
    <cfRule type="expression" dxfId="477" priority="802">
      <formula>$Z86="El Valor debe ser igual a la meta 2015"</formula>
    </cfRule>
  </conditionalFormatting>
  <conditionalFormatting sqref="Z87">
    <cfRule type="expression" dxfId="476" priority="801">
      <formula>$Z87="El Valor debe ser igual a la meta 2015"</formula>
    </cfRule>
  </conditionalFormatting>
  <conditionalFormatting sqref="Z86">
    <cfRule type="expression" dxfId="475" priority="800">
      <formula>$Z86="El Valor debe ser igual a la meta 2015"</formula>
    </cfRule>
  </conditionalFormatting>
  <conditionalFormatting sqref="Z87">
    <cfRule type="expression" dxfId="474" priority="799">
      <formula>$Z87="El Valor debe ser igual a la meta 2015"</formula>
    </cfRule>
  </conditionalFormatting>
  <conditionalFormatting sqref="Z86">
    <cfRule type="expression" dxfId="473" priority="798">
      <formula>$Z86="El Valor debe ser igual a la meta 2015"</formula>
    </cfRule>
  </conditionalFormatting>
  <conditionalFormatting sqref="Z87">
    <cfRule type="expression" dxfId="472" priority="797">
      <formula>$Z87="El Valor debe ser igual a la meta 2015"</formula>
    </cfRule>
  </conditionalFormatting>
  <conditionalFormatting sqref="Z86">
    <cfRule type="expression" dxfId="471" priority="796">
      <formula>$Z86="El Valor debe ser igual a la meta 2015"</formula>
    </cfRule>
  </conditionalFormatting>
  <conditionalFormatting sqref="Z87">
    <cfRule type="expression" dxfId="470" priority="795">
      <formula>$Z87="El Valor debe ser igual a la meta 2015"</formula>
    </cfRule>
  </conditionalFormatting>
  <conditionalFormatting sqref="Z86:AA86">
    <cfRule type="expression" dxfId="469" priority="794">
      <formula>$Z86="El Valor debe ser igual a la meta 2015"</formula>
    </cfRule>
  </conditionalFormatting>
  <conditionalFormatting sqref="Z87">
    <cfRule type="expression" dxfId="468" priority="793">
      <formula>$Z87="El Valor debe ser igual a la meta 2015"</formula>
    </cfRule>
  </conditionalFormatting>
  <conditionalFormatting sqref="Z86:AA86">
    <cfRule type="expression" dxfId="467" priority="792">
      <formula>$Z86="El Valor debe ser igual a la meta 2015"</formula>
    </cfRule>
  </conditionalFormatting>
  <conditionalFormatting sqref="Z87">
    <cfRule type="expression" dxfId="466" priority="791">
      <formula>$Z87="El Valor debe ser igual a la meta 2015"</formula>
    </cfRule>
  </conditionalFormatting>
  <conditionalFormatting sqref="Z86:AA86">
    <cfRule type="expression" dxfId="465" priority="790">
      <formula>$Z86="El Valor debe ser igual a la meta 2015"</formula>
    </cfRule>
  </conditionalFormatting>
  <conditionalFormatting sqref="Z87">
    <cfRule type="expression" dxfId="464" priority="789">
      <formula>$Z87="El Valor debe ser igual a la meta 2015"</formula>
    </cfRule>
  </conditionalFormatting>
  <conditionalFormatting sqref="Z86:AA86">
    <cfRule type="expression" dxfId="463" priority="788">
      <formula>$Z86="El Valor debe ser igual a la meta 2015"</formula>
    </cfRule>
  </conditionalFormatting>
  <conditionalFormatting sqref="Z87">
    <cfRule type="expression" dxfId="462" priority="787">
      <formula>$Z87="El Valor debe ser igual a la meta 2015"</formula>
    </cfRule>
  </conditionalFormatting>
  <conditionalFormatting sqref="Z86:AA86">
    <cfRule type="expression" dxfId="461" priority="786">
      <formula>$Z86="El Valor debe ser igual a la meta 2015"</formula>
    </cfRule>
  </conditionalFormatting>
  <conditionalFormatting sqref="Z87">
    <cfRule type="expression" dxfId="460" priority="785">
      <formula>$Z87="El Valor debe ser igual a la meta 2015"</formula>
    </cfRule>
  </conditionalFormatting>
  <conditionalFormatting sqref="AB82:AB84">
    <cfRule type="expression" dxfId="459" priority="724">
      <formula>$AB82=0</formula>
    </cfRule>
  </conditionalFormatting>
  <conditionalFormatting sqref="Z82">
    <cfRule type="expression" dxfId="458" priority="723">
      <formula>$Z82="El Valor debe ser igual a la meta 2015"</formula>
    </cfRule>
  </conditionalFormatting>
  <conditionalFormatting sqref="Z83">
    <cfRule type="expression" dxfId="457" priority="722">
      <formula>$Z83="El Valor debe ser igual a la meta 2015"</formula>
    </cfRule>
  </conditionalFormatting>
  <conditionalFormatting sqref="Z82">
    <cfRule type="expression" dxfId="456" priority="721">
      <formula>$Z82="El Valor debe ser igual a la meta 2015"</formula>
    </cfRule>
  </conditionalFormatting>
  <conditionalFormatting sqref="Z83">
    <cfRule type="expression" dxfId="455" priority="720">
      <formula>$Z83="El Valor debe ser igual a la meta 2015"</formula>
    </cfRule>
  </conditionalFormatting>
  <conditionalFormatting sqref="Z82">
    <cfRule type="expression" dxfId="454" priority="719">
      <formula>$Z82="El Valor debe ser igual a la meta 2015"</formula>
    </cfRule>
  </conditionalFormatting>
  <conditionalFormatting sqref="Z83">
    <cfRule type="expression" dxfId="453" priority="718">
      <formula>$Z83="El Valor debe ser igual a la meta 2015"</formula>
    </cfRule>
  </conditionalFormatting>
  <conditionalFormatting sqref="Z82">
    <cfRule type="expression" dxfId="452" priority="717">
      <formula>$Z82="El Valor debe ser igual a la meta 2015"</formula>
    </cfRule>
  </conditionalFormatting>
  <conditionalFormatting sqref="Z83">
    <cfRule type="expression" dxfId="451" priority="716">
      <formula>$Z83="El Valor debe ser igual a la meta 2015"</formula>
    </cfRule>
  </conditionalFormatting>
  <conditionalFormatting sqref="Z82:AA82">
    <cfRule type="expression" dxfId="450" priority="715">
      <formula>$Z82="El Valor debe ser igual a la meta 2015"</formula>
    </cfRule>
  </conditionalFormatting>
  <conditionalFormatting sqref="Z83">
    <cfRule type="expression" dxfId="449" priority="714">
      <formula>$Z83="El Valor debe ser igual a la meta 2015"</formula>
    </cfRule>
  </conditionalFormatting>
  <conditionalFormatting sqref="AB82:AB84">
    <cfRule type="expression" dxfId="448" priority="713">
      <formula>$AB82=0</formula>
    </cfRule>
  </conditionalFormatting>
  <conditionalFormatting sqref="Z82">
    <cfRule type="expression" dxfId="447" priority="712">
      <formula>$Z82="El Valor debe ser igual a la meta 2015"</formula>
    </cfRule>
  </conditionalFormatting>
  <conditionalFormatting sqref="Z83">
    <cfRule type="expression" dxfId="446" priority="711">
      <formula>$Z83="El Valor debe ser igual a la meta 2015"</formula>
    </cfRule>
  </conditionalFormatting>
  <conditionalFormatting sqref="Z82">
    <cfRule type="expression" dxfId="445" priority="710">
      <formula>$Z82="El Valor debe ser igual a la meta 2015"</formula>
    </cfRule>
  </conditionalFormatting>
  <conditionalFormatting sqref="Z83">
    <cfRule type="expression" dxfId="444" priority="709">
      <formula>$Z83="El Valor debe ser igual a la meta 2015"</formula>
    </cfRule>
  </conditionalFormatting>
  <conditionalFormatting sqref="Z82">
    <cfRule type="expression" dxfId="443" priority="708">
      <formula>$Z82="El Valor debe ser igual a la meta 2015"</formula>
    </cfRule>
  </conditionalFormatting>
  <conditionalFormatting sqref="Z83">
    <cfRule type="expression" dxfId="442" priority="707">
      <formula>$Z83="El Valor debe ser igual a la meta 2015"</formula>
    </cfRule>
  </conditionalFormatting>
  <conditionalFormatting sqref="Z82">
    <cfRule type="expression" dxfId="441" priority="706">
      <formula>$Z82="El Valor debe ser igual a la meta 2015"</formula>
    </cfRule>
  </conditionalFormatting>
  <conditionalFormatting sqref="Z83">
    <cfRule type="expression" dxfId="440" priority="705">
      <formula>$Z83="El Valor debe ser igual a la meta 2015"</formula>
    </cfRule>
  </conditionalFormatting>
  <conditionalFormatting sqref="Z82:AA82">
    <cfRule type="expression" dxfId="439" priority="704">
      <formula>$Z82="El Valor debe ser igual a la meta 2015"</formula>
    </cfRule>
  </conditionalFormatting>
  <conditionalFormatting sqref="Z83">
    <cfRule type="expression" dxfId="438" priority="703">
      <formula>$Z83="El Valor debe ser igual a la meta 2015"</formula>
    </cfRule>
  </conditionalFormatting>
  <conditionalFormatting sqref="Z82:AA82">
    <cfRule type="expression" dxfId="437" priority="702">
      <formula>$Z82="El Valor debe ser igual a la meta 2015"</formula>
    </cfRule>
  </conditionalFormatting>
  <conditionalFormatting sqref="Z83">
    <cfRule type="expression" dxfId="436" priority="701">
      <formula>$Z83="El Valor debe ser igual a la meta 2015"</formula>
    </cfRule>
  </conditionalFormatting>
  <conditionalFormatting sqref="Z82:AA82">
    <cfRule type="expression" dxfId="435" priority="700">
      <formula>$Z82="El Valor debe ser igual a la meta 2015"</formula>
    </cfRule>
  </conditionalFormatting>
  <conditionalFormatting sqref="Z83">
    <cfRule type="expression" dxfId="434" priority="699">
      <formula>$Z83="El Valor debe ser igual a la meta 2015"</formula>
    </cfRule>
  </conditionalFormatting>
  <conditionalFormatting sqref="Z82:AA82">
    <cfRule type="expression" dxfId="433" priority="698">
      <formula>$Z82="El Valor debe ser igual a la meta 2015"</formula>
    </cfRule>
  </conditionalFormatting>
  <conditionalFormatting sqref="Z83">
    <cfRule type="expression" dxfId="432" priority="697">
      <formula>$Z83="El Valor debe ser igual a la meta 2015"</formula>
    </cfRule>
  </conditionalFormatting>
  <conditionalFormatting sqref="Z82:AA82">
    <cfRule type="expression" dxfId="431" priority="696">
      <formula>$Z82="El Valor debe ser igual a la meta 2015"</formula>
    </cfRule>
  </conditionalFormatting>
  <conditionalFormatting sqref="Z83">
    <cfRule type="expression" dxfId="430" priority="695">
      <formula>$Z83="El Valor debe ser igual a la meta 2015"</formula>
    </cfRule>
  </conditionalFormatting>
  <conditionalFormatting sqref="AB86:AB88">
    <cfRule type="expression" dxfId="429" priority="694">
      <formula>$AB86=0</formula>
    </cfRule>
  </conditionalFormatting>
  <conditionalFormatting sqref="Z86">
    <cfRule type="expression" dxfId="428" priority="693">
      <formula>$Z86="El Valor debe ser igual a la meta 2015"</formula>
    </cfRule>
  </conditionalFormatting>
  <conditionalFormatting sqref="Z87">
    <cfRule type="expression" dxfId="427" priority="692">
      <formula>$Z87="El Valor debe ser igual a la meta 2015"</formula>
    </cfRule>
  </conditionalFormatting>
  <conditionalFormatting sqref="Z86">
    <cfRule type="expression" dxfId="426" priority="691">
      <formula>$Z86="El Valor debe ser igual a la meta 2015"</formula>
    </cfRule>
  </conditionalFormatting>
  <conditionalFormatting sqref="Z87">
    <cfRule type="expression" dxfId="425" priority="690">
      <formula>$Z87="El Valor debe ser igual a la meta 2015"</formula>
    </cfRule>
  </conditionalFormatting>
  <conditionalFormatting sqref="Z86">
    <cfRule type="expression" dxfId="424" priority="689">
      <formula>$Z86="El Valor debe ser igual a la meta 2015"</formula>
    </cfRule>
  </conditionalFormatting>
  <conditionalFormatting sqref="Z87">
    <cfRule type="expression" dxfId="423" priority="688">
      <formula>$Z87="El Valor debe ser igual a la meta 2015"</formula>
    </cfRule>
  </conditionalFormatting>
  <conditionalFormatting sqref="Z86">
    <cfRule type="expression" dxfId="422" priority="687">
      <formula>$Z86="El Valor debe ser igual a la meta 2015"</formula>
    </cfRule>
  </conditionalFormatting>
  <conditionalFormatting sqref="Z87">
    <cfRule type="expression" dxfId="421" priority="686">
      <formula>$Z87="El Valor debe ser igual a la meta 2015"</formula>
    </cfRule>
  </conditionalFormatting>
  <conditionalFormatting sqref="Z86:AA86">
    <cfRule type="expression" dxfId="420" priority="685">
      <formula>$Z86="El Valor debe ser igual a la meta 2015"</formula>
    </cfRule>
  </conditionalFormatting>
  <conditionalFormatting sqref="Z87">
    <cfRule type="expression" dxfId="419" priority="684">
      <formula>$Z87="El Valor debe ser igual a la meta 2015"</formula>
    </cfRule>
  </conditionalFormatting>
  <conditionalFormatting sqref="AB86:AB88">
    <cfRule type="expression" dxfId="418" priority="683">
      <formula>$AB86=0</formula>
    </cfRule>
  </conditionalFormatting>
  <conditionalFormatting sqref="Z86">
    <cfRule type="expression" dxfId="417" priority="682">
      <formula>$Z86="El Valor debe ser igual a la meta 2015"</formula>
    </cfRule>
  </conditionalFormatting>
  <conditionalFormatting sqref="Z87">
    <cfRule type="expression" dxfId="416" priority="681">
      <formula>$Z87="El Valor debe ser igual a la meta 2015"</formula>
    </cfRule>
  </conditionalFormatting>
  <conditionalFormatting sqref="Z86">
    <cfRule type="expression" dxfId="415" priority="680">
      <formula>$Z86="El Valor debe ser igual a la meta 2015"</formula>
    </cfRule>
  </conditionalFormatting>
  <conditionalFormatting sqref="Z87">
    <cfRule type="expression" dxfId="414" priority="679">
      <formula>$Z87="El Valor debe ser igual a la meta 2015"</formula>
    </cfRule>
  </conditionalFormatting>
  <conditionalFormatting sqref="Z86">
    <cfRule type="expression" dxfId="413" priority="678">
      <formula>$Z86="El Valor debe ser igual a la meta 2015"</formula>
    </cfRule>
  </conditionalFormatting>
  <conditionalFormatting sqref="Z87">
    <cfRule type="expression" dxfId="412" priority="677">
      <formula>$Z87="El Valor debe ser igual a la meta 2015"</formula>
    </cfRule>
  </conditionalFormatting>
  <conditionalFormatting sqref="Z86">
    <cfRule type="expression" dxfId="411" priority="676">
      <formula>$Z86="El Valor debe ser igual a la meta 2015"</formula>
    </cfRule>
  </conditionalFormatting>
  <conditionalFormatting sqref="Z87">
    <cfRule type="expression" dxfId="410" priority="675">
      <formula>$Z87="El Valor debe ser igual a la meta 2015"</formula>
    </cfRule>
  </conditionalFormatting>
  <conditionalFormatting sqref="Z86:AA86">
    <cfRule type="expression" dxfId="409" priority="674">
      <formula>$Z86="El Valor debe ser igual a la meta 2015"</formula>
    </cfRule>
  </conditionalFormatting>
  <conditionalFormatting sqref="Z87">
    <cfRule type="expression" dxfId="408" priority="673">
      <formula>$Z87="El Valor debe ser igual a la meta 2015"</formula>
    </cfRule>
  </conditionalFormatting>
  <conditionalFormatting sqref="Z86:AA86">
    <cfRule type="expression" dxfId="407" priority="672">
      <formula>$Z86="El Valor debe ser igual a la meta 2015"</formula>
    </cfRule>
  </conditionalFormatting>
  <conditionalFormatting sqref="Z87">
    <cfRule type="expression" dxfId="406" priority="671">
      <formula>$Z87="El Valor debe ser igual a la meta 2015"</formula>
    </cfRule>
  </conditionalFormatting>
  <conditionalFormatting sqref="Z86:AA86">
    <cfRule type="expression" dxfId="405" priority="670">
      <formula>$Z86="El Valor debe ser igual a la meta 2015"</formula>
    </cfRule>
  </conditionalFormatting>
  <conditionalFormatting sqref="Z87">
    <cfRule type="expression" dxfId="404" priority="669">
      <formula>$Z87="El Valor debe ser igual a la meta 2015"</formula>
    </cfRule>
  </conditionalFormatting>
  <conditionalFormatting sqref="Z86:AA86">
    <cfRule type="expression" dxfId="403" priority="668">
      <formula>$Z86="El Valor debe ser igual a la meta 2015"</formula>
    </cfRule>
  </conditionalFormatting>
  <conditionalFormatting sqref="Z87">
    <cfRule type="expression" dxfId="402" priority="667">
      <formula>$Z87="El Valor debe ser igual a la meta 2015"</formula>
    </cfRule>
  </conditionalFormatting>
  <conditionalFormatting sqref="Z86:AA86">
    <cfRule type="expression" dxfId="401" priority="666">
      <formula>$Z86="El Valor debe ser igual a la meta 2015"</formula>
    </cfRule>
  </conditionalFormatting>
  <conditionalFormatting sqref="Z87">
    <cfRule type="expression" dxfId="400" priority="665">
      <formula>$Z87="El Valor debe ser igual a la meta 2015"</formula>
    </cfRule>
  </conditionalFormatting>
  <conditionalFormatting sqref="AB89:AB91">
    <cfRule type="expression" dxfId="399" priority="664">
      <formula>$AB89=0</formula>
    </cfRule>
  </conditionalFormatting>
  <conditionalFormatting sqref="Z89">
    <cfRule type="expression" dxfId="398" priority="663">
      <formula>$Z89="El Valor debe ser igual a la meta 2015"</formula>
    </cfRule>
  </conditionalFormatting>
  <conditionalFormatting sqref="Z90">
    <cfRule type="expression" dxfId="397" priority="662">
      <formula>$Z90="El Valor debe ser igual a la meta 2015"</formula>
    </cfRule>
  </conditionalFormatting>
  <conditionalFormatting sqref="Z89">
    <cfRule type="expression" dxfId="396" priority="661">
      <formula>$Z89="El Valor debe ser igual a la meta 2015"</formula>
    </cfRule>
  </conditionalFormatting>
  <conditionalFormatting sqref="Z90">
    <cfRule type="expression" dxfId="395" priority="660">
      <formula>$Z90="El Valor debe ser igual a la meta 2015"</formula>
    </cfRule>
  </conditionalFormatting>
  <conditionalFormatting sqref="Z89">
    <cfRule type="expression" dxfId="394" priority="659">
      <formula>$Z89="El Valor debe ser igual a la meta 2015"</formula>
    </cfRule>
  </conditionalFormatting>
  <conditionalFormatting sqref="Z90">
    <cfRule type="expression" dxfId="393" priority="658">
      <formula>$Z90="El Valor debe ser igual a la meta 2015"</formula>
    </cfRule>
  </conditionalFormatting>
  <conditionalFormatting sqref="Z89">
    <cfRule type="expression" dxfId="392" priority="657">
      <formula>$Z89="El Valor debe ser igual a la meta 2015"</formula>
    </cfRule>
  </conditionalFormatting>
  <conditionalFormatting sqref="Z90">
    <cfRule type="expression" dxfId="391" priority="656">
      <formula>$Z90="El Valor debe ser igual a la meta 2015"</formula>
    </cfRule>
  </conditionalFormatting>
  <conditionalFormatting sqref="Z89:AA89">
    <cfRule type="expression" dxfId="390" priority="655">
      <formula>$Z89="El Valor debe ser igual a la meta 2015"</formula>
    </cfRule>
  </conditionalFormatting>
  <conditionalFormatting sqref="Z90">
    <cfRule type="expression" dxfId="389" priority="654">
      <formula>$Z90="El Valor debe ser igual a la meta 2015"</formula>
    </cfRule>
  </conditionalFormatting>
  <conditionalFormatting sqref="AB89:AB91">
    <cfRule type="expression" dxfId="388" priority="653">
      <formula>$AB89=0</formula>
    </cfRule>
  </conditionalFormatting>
  <conditionalFormatting sqref="Z89">
    <cfRule type="expression" dxfId="387" priority="652">
      <formula>$Z89="El Valor debe ser igual a la meta 2015"</formula>
    </cfRule>
  </conditionalFormatting>
  <conditionalFormatting sqref="Z90">
    <cfRule type="expression" dxfId="386" priority="651">
      <formula>$Z90="El Valor debe ser igual a la meta 2015"</formula>
    </cfRule>
  </conditionalFormatting>
  <conditionalFormatting sqref="Z89">
    <cfRule type="expression" dxfId="385" priority="650">
      <formula>$Z89="El Valor debe ser igual a la meta 2015"</formula>
    </cfRule>
  </conditionalFormatting>
  <conditionalFormatting sqref="Z90">
    <cfRule type="expression" dxfId="384" priority="649">
      <formula>$Z90="El Valor debe ser igual a la meta 2015"</formula>
    </cfRule>
  </conditionalFormatting>
  <conditionalFormatting sqref="Z89">
    <cfRule type="expression" dxfId="383" priority="648">
      <formula>$Z89="El Valor debe ser igual a la meta 2015"</formula>
    </cfRule>
  </conditionalFormatting>
  <conditionalFormatting sqref="Z90">
    <cfRule type="expression" dxfId="382" priority="647">
      <formula>$Z90="El Valor debe ser igual a la meta 2015"</formula>
    </cfRule>
  </conditionalFormatting>
  <conditionalFormatting sqref="Z89">
    <cfRule type="expression" dxfId="381" priority="646">
      <formula>$Z89="El Valor debe ser igual a la meta 2015"</formula>
    </cfRule>
  </conditionalFormatting>
  <conditionalFormatting sqref="Z90">
    <cfRule type="expression" dxfId="380" priority="645">
      <formula>$Z90="El Valor debe ser igual a la meta 2015"</formula>
    </cfRule>
  </conditionalFormatting>
  <conditionalFormatting sqref="Z89:AA89">
    <cfRule type="expression" dxfId="379" priority="644">
      <formula>$Z89="El Valor debe ser igual a la meta 2015"</formula>
    </cfRule>
  </conditionalFormatting>
  <conditionalFormatting sqref="Z90">
    <cfRule type="expression" dxfId="378" priority="643">
      <formula>$Z90="El Valor debe ser igual a la meta 2015"</formula>
    </cfRule>
  </conditionalFormatting>
  <conditionalFormatting sqref="Z89:AA89">
    <cfRule type="expression" dxfId="377" priority="642">
      <formula>$Z89="El Valor debe ser igual a la meta 2015"</formula>
    </cfRule>
  </conditionalFormatting>
  <conditionalFormatting sqref="Z90">
    <cfRule type="expression" dxfId="376" priority="641">
      <formula>$Z90="El Valor debe ser igual a la meta 2015"</formula>
    </cfRule>
  </conditionalFormatting>
  <conditionalFormatting sqref="Z89:AA89">
    <cfRule type="expression" dxfId="375" priority="640">
      <formula>$Z89="El Valor debe ser igual a la meta 2015"</formula>
    </cfRule>
  </conditionalFormatting>
  <conditionalFormatting sqref="Z90">
    <cfRule type="expression" dxfId="374" priority="639">
      <formula>$Z90="El Valor debe ser igual a la meta 2015"</formula>
    </cfRule>
  </conditionalFormatting>
  <conditionalFormatting sqref="Z89:AA89">
    <cfRule type="expression" dxfId="373" priority="638">
      <formula>$Z89="El Valor debe ser igual a la meta 2015"</formula>
    </cfRule>
  </conditionalFormatting>
  <conditionalFormatting sqref="Z90">
    <cfRule type="expression" dxfId="372" priority="637">
      <formula>$Z90="El Valor debe ser igual a la meta 2015"</formula>
    </cfRule>
  </conditionalFormatting>
  <conditionalFormatting sqref="Z89:AA89">
    <cfRule type="expression" dxfId="371" priority="636">
      <formula>$Z89="El Valor debe ser igual a la meta 2015"</formula>
    </cfRule>
  </conditionalFormatting>
  <conditionalFormatting sqref="Z90">
    <cfRule type="expression" dxfId="370" priority="635">
      <formula>$Z90="El Valor debe ser igual a la meta 2015"</formula>
    </cfRule>
  </conditionalFormatting>
  <conditionalFormatting sqref="S39:S41 P39:P41 V39:V41">
    <cfRule type="expression" dxfId="369" priority="607">
      <formula>P39=0</formula>
    </cfRule>
  </conditionalFormatting>
  <conditionalFormatting sqref="S30:S32 P30:P32 V30:V32">
    <cfRule type="expression" dxfId="368" priority="605">
      <formula>P30=0</formula>
    </cfRule>
  </conditionalFormatting>
  <conditionalFormatting sqref="V61:V63 P61:P63 S61:S63">
    <cfRule type="expression" dxfId="367" priority="591">
      <formula>P61=0</formula>
    </cfRule>
  </conditionalFormatting>
  <conditionalFormatting sqref="V64:V66 P64:P66 S64:S66">
    <cfRule type="expression" dxfId="366" priority="590">
      <formula>P64=0</formula>
    </cfRule>
  </conditionalFormatting>
  <conditionalFormatting sqref="Y64:Y66">
    <cfRule type="expression" dxfId="365" priority="589">
      <formula>Y64=0</formula>
    </cfRule>
  </conditionalFormatting>
  <conditionalFormatting sqref="Z39">
    <cfRule type="expression" dxfId="364" priority="484">
      <formula>$Z39="El Valor debe ser igual a la meta 2015"</formula>
    </cfRule>
  </conditionalFormatting>
  <conditionalFormatting sqref="Z40">
    <cfRule type="expression" dxfId="363" priority="483">
      <formula>$Z40="El Valor debe ser igual a la meta 2015"</formula>
    </cfRule>
  </conditionalFormatting>
  <conditionalFormatting sqref="Z39">
    <cfRule type="expression" dxfId="362" priority="482">
      <formula>$Z39="El Valor debe ser igual a la meta 2015"</formula>
    </cfRule>
  </conditionalFormatting>
  <conditionalFormatting sqref="Z40">
    <cfRule type="expression" dxfId="361" priority="481">
      <formula>$Z40="El Valor debe ser igual a la meta 2015"</formula>
    </cfRule>
  </conditionalFormatting>
  <conditionalFormatting sqref="Z39">
    <cfRule type="expression" dxfId="360" priority="480">
      <formula>$Z39="El Valor debe ser igual a la meta 2015"</formula>
    </cfRule>
  </conditionalFormatting>
  <conditionalFormatting sqref="Z40">
    <cfRule type="expression" dxfId="359" priority="479">
      <formula>$Z40="El Valor debe ser igual a la meta 2015"</formula>
    </cfRule>
  </conditionalFormatting>
  <conditionalFormatting sqref="Z39">
    <cfRule type="expression" dxfId="358" priority="478">
      <formula>$Z39="El Valor debe ser igual a la meta 2015"</formula>
    </cfRule>
  </conditionalFormatting>
  <conditionalFormatting sqref="Z40">
    <cfRule type="expression" dxfId="357" priority="477">
      <formula>$Z40="El Valor debe ser igual a la meta 2015"</formula>
    </cfRule>
  </conditionalFormatting>
  <conditionalFormatting sqref="Z39:AA39">
    <cfRule type="expression" dxfId="356" priority="476">
      <formula>$Z39="El Valor debe ser igual a la meta 2015"</formula>
    </cfRule>
  </conditionalFormatting>
  <conditionalFormatting sqref="Z40">
    <cfRule type="expression" dxfId="355" priority="475">
      <formula>$Z40="El Valor debe ser igual a la meta 2015"</formula>
    </cfRule>
  </conditionalFormatting>
  <conditionalFormatting sqref="Z39">
    <cfRule type="expression" dxfId="354" priority="474">
      <formula>$Z39="El Valor debe ser igual a la meta 2015"</formula>
    </cfRule>
  </conditionalFormatting>
  <conditionalFormatting sqref="Z40">
    <cfRule type="expression" dxfId="353" priority="473">
      <formula>$Z40="El Valor debe ser igual a la meta 2015"</formula>
    </cfRule>
  </conditionalFormatting>
  <conditionalFormatting sqref="Z39">
    <cfRule type="expression" dxfId="352" priority="472">
      <formula>$Z39="El Valor debe ser igual a la meta 2015"</formula>
    </cfRule>
  </conditionalFormatting>
  <conditionalFormatting sqref="Z40">
    <cfRule type="expression" dxfId="351" priority="471">
      <formula>$Z40="El Valor debe ser igual a la meta 2015"</formula>
    </cfRule>
  </conditionalFormatting>
  <conditionalFormatting sqref="Z39">
    <cfRule type="expression" dxfId="350" priority="470">
      <formula>$Z39="El Valor debe ser igual a la meta 2015"</formula>
    </cfRule>
  </conditionalFormatting>
  <conditionalFormatting sqref="Z40">
    <cfRule type="expression" dxfId="349" priority="469">
      <formula>$Z40="El Valor debe ser igual a la meta 2015"</formula>
    </cfRule>
  </conditionalFormatting>
  <conditionalFormatting sqref="Z39">
    <cfRule type="expression" dxfId="348" priority="468">
      <formula>$Z39="El Valor debe ser igual a la meta 2015"</formula>
    </cfRule>
  </conditionalFormatting>
  <conditionalFormatting sqref="Z40">
    <cfRule type="expression" dxfId="347" priority="467">
      <formula>$Z40="El Valor debe ser igual a la meta 2015"</formula>
    </cfRule>
  </conditionalFormatting>
  <conditionalFormatting sqref="Z39:AA39">
    <cfRule type="expression" dxfId="346" priority="466">
      <formula>$Z39="El Valor debe ser igual a la meta 2015"</formula>
    </cfRule>
  </conditionalFormatting>
  <conditionalFormatting sqref="Z40">
    <cfRule type="expression" dxfId="345" priority="465">
      <formula>$Z40="El Valor debe ser igual a la meta 2015"</formula>
    </cfRule>
  </conditionalFormatting>
  <conditionalFormatting sqref="Z39">
    <cfRule type="expression" dxfId="344" priority="464">
      <formula>$Z39="El Valor debe ser igual a la meta 2015"</formula>
    </cfRule>
  </conditionalFormatting>
  <conditionalFormatting sqref="Z40">
    <cfRule type="expression" dxfId="343" priority="463">
      <formula>$Z40="El Valor debe ser igual a la meta 2015"</formula>
    </cfRule>
  </conditionalFormatting>
  <conditionalFormatting sqref="Z39">
    <cfRule type="expression" dxfId="342" priority="462">
      <formula>$Z39="El Valor debe ser igual a la meta 2015"</formula>
    </cfRule>
  </conditionalFormatting>
  <conditionalFormatting sqref="Z40">
    <cfRule type="expression" dxfId="341" priority="461">
      <formula>$Z40="El Valor debe ser igual a la meta 2015"</formula>
    </cfRule>
  </conditionalFormatting>
  <conditionalFormatting sqref="Z39">
    <cfRule type="expression" dxfId="340" priority="460">
      <formula>$Z39="El Valor debe ser igual a la meta 2015"</formula>
    </cfRule>
  </conditionalFormatting>
  <conditionalFormatting sqref="Z40">
    <cfRule type="expression" dxfId="339" priority="459">
      <formula>$Z40="El Valor debe ser igual a la meta 2015"</formula>
    </cfRule>
  </conditionalFormatting>
  <conditionalFormatting sqref="Z39">
    <cfRule type="expression" dxfId="338" priority="458">
      <formula>$Z39="El Valor debe ser igual a la meta 2015"</formula>
    </cfRule>
  </conditionalFormatting>
  <conditionalFormatting sqref="Z40">
    <cfRule type="expression" dxfId="337" priority="457">
      <formula>$Z40="El Valor debe ser igual a la meta 2015"</formula>
    </cfRule>
  </conditionalFormatting>
  <conditionalFormatting sqref="Z39:AA39">
    <cfRule type="expression" dxfId="336" priority="456">
      <formula>$Z39="El Valor debe ser igual a la meta 2015"</formula>
    </cfRule>
  </conditionalFormatting>
  <conditionalFormatting sqref="Z40">
    <cfRule type="expression" dxfId="335" priority="455">
      <formula>$Z40="El Valor debe ser igual a la meta 2015"</formula>
    </cfRule>
  </conditionalFormatting>
  <conditionalFormatting sqref="Z39">
    <cfRule type="expression" dxfId="334" priority="454">
      <formula>$Z39="El Valor debe ser igual a la meta 2015"</formula>
    </cfRule>
  </conditionalFormatting>
  <conditionalFormatting sqref="Z40">
    <cfRule type="expression" dxfId="333" priority="453">
      <formula>$Z40="El Valor debe ser igual a la meta 2015"</formula>
    </cfRule>
  </conditionalFormatting>
  <conditionalFormatting sqref="Z39">
    <cfRule type="expression" dxfId="332" priority="452">
      <formula>$Z39="El Valor debe ser igual a la meta 2015"</formula>
    </cfRule>
  </conditionalFormatting>
  <conditionalFormatting sqref="Z40">
    <cfRule type="expression" dxfId="331" priority="451">
      <formula>$Z40="El Valor debe ser igual a la meta 2015"</formula>
    </cfRule>
  </conditionalFormatting>
  <conditionalFormatting sqref="Z39">
    <cfRule type="expression" dxfId="330" priority="450">
      <formula>$Z39="El Valor debe ser igual a la meta 2015"</formula>
    </cfRule>
  </conditionalFormatting>
  <conditionalFormatting sqref="Z40">
    <cfRule type="expression" dxfId="329" priority="449">
      <formula>$Z40="El Valor debe ser igual a la meta 2015"</formula>
    </cfRule>
  </conditionalFormatting>
  <conditionalFormatting sqref="Z39">
    <cfRule type="expression" dxfId="328" priority="448">
      <formula>$Z39="El Valor debe ser igual a la meta 2015"</formula>
    </cfRule>
  </conditionalFormatting>
  <conditionalFormatting sqref="Z40">
    <cfRule type="expression" dxfId="327" priority="447">
      <formula>$Z40="El Valor debe ser igual a la meta 2015"</formula>
    </cfRule>
  </conditionalFormatting>
  <conditionalFormatting sqref="Z39:AA39">
    <cfRule type="expression" dxfId="326" priority="446">
      <formula>$Z39="El Valor debe ser igual a la meta 2015"</formula>
    </cfRule>
  </conditionalFormatting>
  <conditionalFormatting sqref="Z40">
    <cfRule type="expression" dxfId="325" priority="445">
      <formula>$Z40="El Valor debe ser igual a la meta 2015"</formula>
    </cfRule>
  </conditionalFormatting>
  <conditionalFormatting sqref="Z39:AA39">
    <cfRule type="expression" dxfId="324" priority="444">
      <formula>$Z39="El Valor debe ser igual a la meta 2015"</formula>
    </cfRule>
  </conditionalFormatting>
  <conditionalFormatting sqref="Z40">
    <cfRule type="expression" dxfId="323" priority="443">
      <formula>$Z40="El Valor debe ser igual a la meta 2015"</formula>
    </cfRule>
  </conditionalFormatting>
  <conditionalFormatting sqref="Z39:AA39">
    <cfRule type="expression" dxfId="322" priority="442">
      <formula>$Z39="El Valor debe ser igual a la meta 2015"</formula>
    </cfRule>
  </conditionalFormatting>
  <conditionalFormatting sqref="Z40">
    <cfRule type="expression" dxfId="321" priority="441">
      <formula>$Z40="El Valor debe ser igual a la meta 2015"</formula>
    </cfRule>
  </conditionalFormatting>
  <conditionalFormatting sqref="Z39:AA39">
    <cfRule type="expression" dxfId="320" priority="440">
      <formula>$Z39="El Valor debe ser igual a la meta 2015"</formula>
    </cfRule>
  </conditionalFormatting>
  <conditionalFormatting sqref="Z40">
    <cfRule type="expression" dxfId="319" priority="439">
      <formula>$Z40="El Valor debe ser igual a la meta 2015"</formula>
    </cfRule>
  </conditionalFormatting>
  <conditionalFormatting sqref="Z39:AA39">
    <cfRule type="expression" dxfId="318" priority="438">
      <formula>$Z39="El Valor debe ser igual a la meta 2015"</formula>
    </cfRule>
  </conditionalFormatting>
  <conditionalFormatting sqref="Z40">
    <cfRule type="expression" dxfId="317" priority="437">
      <formula>$Z40="El Valor debe ser igual a la meta 2015"</formula>
    </cfRule>
  </conditionalFormatting>
  <conditionalFormatting sqref="AB51:AB53">
    <cfRule type="expression" dxfId="316" priority="436">
      <formula>AB51=0</formula>
    </cfRule>
  </conditionalFormatting>
  <conditionalFormatting sqref="AB51:AB53">
    <cfRule type="expression" dxfId="315" priority="435">
      <formula>$AB51=0</formula>
    </cfRule>
  </conditionalFormatting>
  <conditionalFormatting sqref="Z51">
    <cfRule type="expression" dxfId="314" priority="434">
      <formula>$Z51="El Valor debe ser igual a la meta 2015"</formula>
    </cfRule>
  </conditionalFormatting>
  <conditionalFormatting sqref="Z52">
    <cfRule type="expression" dxfId="313" priority="433">
      <formula>$Z52="El Valor debe ser igual a la meta 2015"</formula>
    </cfRule>
  </conditionalFormatting>
  <conditionalFormatting sqref="Z51">
    <cfRule type="expression" dxfId="312" priority="432">
      <formula>$Z51="El Valor debe ser igual a la meta 2015"</formula>
    </cfRule>
  </conditionalFormatting>
  <conditionalFormatting sqref="Z52">
    <cfRule type="expression" dxfId="311" priority="431">
      <formula>$Z52="El Valor debe ser igual a la meta 2015"</formula>
    </cfRule>
  </conditionalFormatting>
  <conditionalFormatting sqref="Z51">
    <cfRule type="expression" dxfId="310" priority="430">
      <formula>$Z51="El Valor debe ser igual a la meta 2015"</formula>
    </cfRule>
  </conditionalFormatting>
  <conditionalFormatting sqref="Z52">
    <cfRule type="expression" dxfId="309" priority="429">
      <formula>$Z52="El Valor debe ser igual a la meta 2015"</formula>
    </cfRule>
  </conditionalFormatting>
  <conditionalFormatting sqref="Z51">
    <cfRule type="expression" dxfId="308" priority="428">
      <formula>$Z51="El Valor debe ser igual a la meta 2015"</formula>
    </cfRule>
  </conditionalFormatting>
  <conditionalFormatting sqref="Z52">
    <cfRule type="expression" dxfId="307" priority="427">
      <formula>$Z52="El Valor debe ser igual a la meta 2015"</formula>
    </cfRule>
  </conditionalFormatting>
  <conditionalFormatting sqref="Z51:AA51">
    <cfRule type="expression" dxfId="306" priority="426">
      <formula>$Z51="El Valor debe ser igual a la meta 2015"</formula>
    </cfRule>
  </conditionalFormatting>
  <conditionalFormatting sqref="Z52">
    <cfRule type="expression" dxfId="305" priority="425">
      <formula>$Z52="El Valor debe ser igual a la meta 2015"</formula>
    </cfRule>
  </conditionalFormatting>
  <conditionalFormatting sqref="AB51:AB53">
    <cfRule type="expression" dxfId="304" priority="424">
      <formula>$AB51=0</formula>
    </cfRule>
  </conditionalFormatting>
  <conditionalFormatting sqref="Z51">
    <cfRule type="expression" dxfId="303" priority="423">
      <formula>$Z51="El Valor debe ser igual a la meta 2015"</formula>
    </cfRule>
  </conditionalFormatting>
  <conditionalFormatting sqref="Z52">
    <cfRule type="expression" dxfId="302" priority="422">
      <formula>$Z52="El Valor debe ser igual a la meta 2015"</formula>
    </cfRule>
  </conditionalFormatting>
  <conditionalFormatting sqref="Z51">
    <cfRule type="expression" dxfId="301" priority="421">
      <formula>$Z51="El Valor debe ser igual a la meta 2015"</formula>
    </cfRule>
  </conditionalFormatting>
  <conditionalFormatting sqref="Z52">
    <cfRule type="expression" dxfId="300" priority="420">
      <formula>$Z52="El Valor debe ser igual a la meta 2015"</formula>
    </cfRule>
  </conditionalFormatting>
  <conditionalFormatting sqref="Z51">
    <cfRule type="expression" dxfId="299" priority="419">
      <formula>$Z51="El Valor debe ser igual a la meta 2015"</formula>
    </cfRule>
  </conditionalFormatting>
  <conditionalFormatting sqref="Z52">
    <cfRule type="expression" dxfId="298" priority="418">
      <formula>$Z52="El Valor debe ser igual a la meta 2015"</formula>
    </cfRule>
  </conditionalFormatting>
  <conditionalFormatting sqref="Z51">
    <cfRule type="expression" dxfId="297" priority="417">
      <formula>$Z51="El Valor debe ser igual a la meta 2015"</formula>
    </cfRule>
  </conditionalFormatting>
  <conditionalFormatting sqref="Z52">
    <cfRule type="expression" dxfId="296" priority="416">
      <formula>$Z52="El Valor debe ser igual a la meta 2015"</formula>
    </cfRule>
  </conditionalFormatting>
  <conditionalFormatting sqref="Z51:AA51">
    <cfRule type="expression" dxfId="295" priority="415">
      <formula>$Z51="El Valor debe ser igual a la meta 2015"</formula>
    </cfRule>
  </conditionalFormatting>
  <conditionalFormatting sqref="Z52">
    <cfRule type="expression" dxfId="294" priority="414">
      <formula>$Z52="El Valor debe ser igual a la meta 2015"</formula>
    </cfRule>
  </conditionalFormatting>
  <conditionalFormatting sqref="AB51:AB53">
    <cfRule type="expression" dxfId="293" priority="413">
      <formula>$AB51=0</formula>
    </cfRule>
  </conditionalFormatting>
  <conditionalFormatting sqref="Z51">
    <cfRule type="expression" dxfId="292" priority="412">
      <formula>$Z51="El Valor debe ser igual a la meta 2015"</formula>
    </cfRule>
  </conditionalFormatting>
  <conditionalFormatting sqref="Z52">
    <cfRule type="expression" dxfId="291" priority="411">
      <formula>$Z52="El Valor debe ser igual a la meta 2015"</formula>
    </cfRule>
  </conditionalFormatting>
  <conditionalFormatting sqref="Z51">
    <cfRule type="expression" dxfId="290" priority="410">
      <formula>$Z51="El Valor debe ser igual a la meta 2015"</formula>
    </cfRule>
  </conditionalFormatting>
  <conditionalFormatting sqref="Z52">
    <cfRule type="expression" dxfId="289" priority="409">
      <formula>$Z52="El Valor debe ser igual a la meta 2015"</formula>
    </cfRule>
  </conditionalFormatting>
  <conditionalFormatting sqref="Z51">
    <cfRule type="expression" dxfId="288" priority="408">
      <formula>$Z51="El Valor debe ser igual a la meta 2015"</formula>
    </cfRule>
  </conditionalFormatting>
  <conditionalFormatting sqref="Z52">
    <cfRule type="expression" dxfId="287" priority="407">
      <formula>$Z52="El Valor debe ser igual a la meta 2015"</formula>
    </cfRule>
  </conditionalFormatting>
  <conditionalFormatting sqref="Z51">
    <cfRule type="expression" dxfId="286" priority="406">
      <formula>$Z51="El Valor debe ser igual a la meta 2015"</formula>
    </cfRule>
  </conditionalFormatting>
  <conditionalFormatting sqref="Z52">
    <cfRule type="expression" dxfId="285" priority="405">
      <formula>$Z52="El Valor debe ser igual a la meta 2015"</formula>
    </cfRule>
  </conditionalFormatting>
  <conditionalFormatting sqref="Z51:AA51">
    <cfRule type="expression" dxfId="284" priority="404">
      <formula>$Z51="El Valor debe ser igual a la meta 2015"</formula>
    </cfRule>
  </conditionalFormatting>
  <conditionalFormatting sqref="Z52">
    <cfRule type="expression" dxfId="283" priority="403">
      <formula>$Z52="El Valor debe ser igual a la meta 2015"</formula>
    </cfRule>
  </conditionalFormatting>
  <conditionalFormatting sqref="AB51:AB53">
    <cfRule type="expression" dxfId="282" priority="402">
      <formula>$AB51=0</formula>
    </cfRule>
  </conditionalFormatting>
  <conditionalFormatting sqref="Z51">
    <cfRule type="expression" dxfId="281" priority="401">
      <formula>$Z51="El Valor debe ser igual a la meta 2015"</formula>
    </cfRule>
  </conditionalFormatting>
  <conditionalFormatting sqref="Z52">
    <cfRule type="expression" dxfId="280" priority="400">
      <formula>$Z52="El Valor debe ser igual a la meta 2015"</formula>
    </cfRule>
  </conditionalFormatting>
  <conditionalFormatting sqref="Z51">
    <cfRule type="expression" dxfId="279" priority="399">
      <formula>$Z51="El Valor debe ser igual a la meta 2015"</formula>
    </cfRule>
  </conditionalFormatting>
  <conditionalFormatting sqref="Z52">
    <cfRule type="expression" dxfId="278" priority="398">
      <formula>$Z52="El Valor debe ser igual a la meta 2015"</formula>
    </cfRule>
  </conditionalFormatting>
  <conditionalFormatting sqref="Z51">
    <cfRule type="expression" dxfId="277" priority="397">
      <formula>$Z51="El Valor debe ser igual a la meta 2015"</formula>
    </cfRule>
  </conditionalFormatting>
  <conditionalFormatting sqref="Z52">
    <cfRule type="expression" dxfId="276" priority="396">
      <formula>$Z52="El Valor debe ser igual a la meta 2015"</formula>
    </cfRule>
  </conditionalFormatting>
  <conditionalFormatting sqref="Z51">
    <cfRule type="expression" dxfId="275" priority="395">
      <formula>$Z51="El Valor debe ser igual a la meta 2015"</formula>
    </cfRule>
  </conditionalFormatting>
  <conditionalFormatting sqref="Z52">
    <cfRule type="expression" dxfId="274" priority="394">
      <formula>$Z52="El Valor debe ser igual a la meta 2015"</formula>
    </cfRule>
  </conditionalFormatting>
  <conditionalFormatting sqref="Z51:AA51">
    <cfRule type="expression" dxfId="273" priority="393">
      <formula>$Z51="El Valor debe ser igual a la meta 2015"</formula>
    </cfRule>
  </conditionalFormatting>
  <conditionalFormatting sqref="Z52">
    <cfRule type="expression" dxfId="272" priority="392">
      <formula>$Z52="El Valor debe ser igual a la meta 2015"</formula>
    </cfRule>
  </conditionalFormatting>
  <conditionalFormatting sqref="Z51:AA51">
    <cfRule type="expression" dxfId="271" priority="391">
      <formula>$Z51="El Valor debe ser igual a la meta 2015"</formula>
    </cfRule>
  </conditionalFormatting>
  <conditionalFormatting sqref="Z52">
    <cfRule type="expression" dxfId="270" priority="390">
      <formula>$Z52="El Valor debe ser igual a la meta 2015"</formula>
    </cfRule>
  </conditionalFormatting>
  <conditionalFormatting sqref="Z51:AA51">
    <cfRule type="expression" dxfId="269" priority="389">
      <formula>$Z51="El Valor debe ser igual a la meta 2015"</formula>
    </cfRule>
  </conditionalFormatting>
  <conditionalFormatting sqref="Z52">
    <cfRule type="expression" dxfId="268" priority="388">
      <formula>$Z52="El Valor debe ser igual a la meta 2015"</formula>
    </cfRule>
  </conditionalFormatting>
  <conditionalFormatting sqref="Z51:AA51">
    <cfRule type="expression" dxfId="267" priority="387">
      <formula>$Z51="El Valor debe ser igual a la meta 2015"</formula>
    </cfRule>
  </conditionalFormatting>
  <conditionalFormatting sqref="Z52">
    <cfRule type="expression" dxfId="266" priority="386">
      <formula>$Z52="El Valor debe ser igual a la meta 2015"</formula>
    </cfRule>
  </conditionalFormatting>
  <conditionalFormatting sqref="Z51:AA51">
    <cfRule type="expression" dxfId="265" priority="385">
      <formula>$Z51="El Valor debe ser igual a la meta 2015"</formula>
    </cfRule>
  </conditionalFormatting>
  <conditionalFormatting sqref="Z52">
    <cfRule type="expression" dxfId="264" priority="384">
      <formula>$Z52="El Valor debe ser igual a la meta 2015"</formula>
    </cfRule>
  </conditionalFormatting>
  <conditionalFormatting sqref="AB61:AB63">
    <cfRule type="expression" dxfId="263" priority="383">
      <formula>AB61=0</formula>
    </cfRule>
  </conditionalFormatting>
  <conditionalFormatting sqref="AB61:AB63">
    <cfRule type="expression" dxfId="262" priority="382">
      <formula>$AB61=0</formula>
    </cfRule>
  </conditionalFormatting>
  <conditionalFormatting sqref="Z61">
    <cfRule type="expression" dxfId="261" priority="381">
      <formula>$Z61="El Valor debe ser igual a la meta 2015"</formula>
    </cfRule>
  </conditionalFormatting>
  <conditionalFormatting sqref="Z62">
    <cfRule type="expression" dxfId="260" priority="380">
      <formula>$Z62="El Valor debe ser igual a la meta 2015"</formula>
    </cfRule>
  </conditionalFormatting>
  <conditionalFormatting sqref="Z61">
    <cfRule type="expression" dxfId="259" priority="379">
      <formula>$Z61="El Valor debe ser igual a la meta 2015"</formula>
    </cfRule>
  </conditionalFormatting>
  <conditionalFormatting sqref="Z62">
    <cfRule type="expression" dxfId="258" priority="378">
      <formula>$Z62="El Valor debe ser igual a la meta 2015"</formula>
    </cfRule>
  </conditionalFormatting>
  <conditionalFormatting sqref="Z61">
    <cfRule type="expression" dxfId="257" priority="377">
      <formula>$Z61="El Valor debe ser igual a la meta 2015"</formula>
    </cfRule>
  </conditionalFormatting>
  <conditionalFormatting sqref="Z62">
    <cfRule type="expression" dxfId="256" priority="376">
      <formula>$Z62="El Valor debe ser igual a la meta 2015"</formula>
    </cfRule>
  </conditionalFormatting>
  <conditionalFormatting sqref="Z61">
    <cfRule type="expression" dxfId="255" priority="375">
      <formula>$Z61="El Valor debe ser igual a la meta 2015"</formula>
    </cfRule>
  </conditionalFormatting>
  <conditionalFormatting sqref="Z62">
    <cfRule type="expression" dxfId="254" priority="374">
      <formula>$Z62="El Valor debe ser igual a la meta 2015"</formula>
    </cfRule>
  </conditionalFormatting>
  <conditionalFormatting sqref="Z61:AA61">
    <cfRule type="expression" dxfId="253" priority="373">
      <formula>$Z61="El Valor debe ser igual a la meta 2015"</formula>
    </cfRule>
  </conditionalFormatting>
  <conditionalFormatting sqref="Z62">
    <cfRule type="expression" dxfId="252" priority="372">
      <formula>$Z62="El Valor debe ser igual a la meta 2015"</formula>
    </cfRule>
  </conditionalFormatting>
  <conditionalFormatting sqref="AB61:AB63">
    <cfRule type="expression" dxfId="251" priority="371">
      <formula>$AB61=0</formula>
    </cfRule>
  </conditionalFormatting>
  <conditionalFormatting sqref="Z61">
    <cfRule type="expression" dxfId="250" priority="370">
      <formula>$Z61="El Valor debe ser igual a la meta 2015"</formula>
    </cfRule>
  </conditionalFormatting>
  <conditionalFormatting sqref="Z62">
    <cfRule type="expression" dxfId="249" priority="369">
      <formula>$Z62="El Valor debe ser igual a la meta 2015"</formula>
    </cfRule>
  </conditionalFormatting>
  <conditionalFormatting sqref="Z61">
    <cfRule type="expression" dxfId="248" priority="368">
      <formula>$Z61="El Valor debe ser igual a la meta 2015"</formula>
    </cfRule>
  </conditionalFormatting>
  <conditionalFormatting sqref="Z62">
    <cfRule type="expression" dxfId="247" priority="367">
      <formula>$Z62="El Valor debe ser igual a la meta 2015"</formula>
    </cfRule>
  </conditionalFormatting>
  <conditionalFormatting sqref="Z61">
    <cfRule type="expression" dxfId="246" priority="366">
      <formula>$Z61="El Valor debe ser igual a la meta 2015"</formula>
    </cfRule>
  </conditionalFormatting>
  <conditionalFormatting sqref="Z62">
    <cfRule type="expression" dxfId="245" priority="365">
      <formula>$Z62="El Valor debe ser igual a la meta 2015"</formula>
    </cfRule>
  </conditionalFormatting>
  <conditionalFormatting sqref="Z61">
    <cfRule type="expression" dxfId="244" priority="364">
      <formula>$Z61="El Valor debe ser igual a la meta 2015"</formula>
    </cfRule>
  </conditionalFormatting>
  <conditionalFormatting sqref="Z62">
    <cfRule type="expression" dxfId="243" priority="363">
      <formula>$Z62="El Valor debe ser igual a la meta 2015"</formula>
    </cfRule>
  </conditionalFormatting>
  <conditionalFormatting sqref="Z61:AA61">
    <cfRule type="expression" dxfId="242" priority="362">
      <formula>$Z61="El Valor debe ser igual a la meta 2015"</formula>
    </cfRule>
  </conditionalFormatting>
  <conditionalFormatting sqref="Z62">
    <cfRule type="expression" dxfId="241" priority="361">
      <formula>$Z62="El Valor debe ser igual a la meta 2015"</formula>
    </cfRule>
  </conditionalFormatting>
  <conditionalFormatting sqref="AB61:AB63">
    <cfRule type="expression" dxfId="240" priority="360">
      <formula>$AB61=0</formula>
    </cfRule>
  </conditionalFormatting>
  <conditionalFormatting sqref="Z61">
    <cfRule type="expression" dxfId="239" priority="359">
      <formula>$Z61="El Valor debe ser igual a la meta 2015"</formula>
    </cfRule>
  </conditionalFormatting>
  <conditionalFormatting sqref="Z62">
    <cfRule type="expression" dxfId="238" priority="358">
      <formula>$Z62="El Valor debe ser igual a la meta 2015"</formula>
    </cfRule>
  </conditionalFormatting>
  <conditionalFormatting sqref="Z61">
    <cfRule type="expression" dxfId="237" priority="357">
      <formula>$Z61="El Valor debe ser igual a la meta 2015"</formula>
    </cfRule>
  </conditionalFormatting>
  <conditionalFormatting sqref="Z62">
    <cfRule type="expression" dxfId="236" priority="356">
      <formula>$Z62="El Valor debe ser igual a la meta 2015"</formula>
    </cfRule>
  </conditionalFormatting>
  <conditionalFormatting sqref="Z61">
    <cfRule type="expression" dxfId="235" priority="355">
      <formula>$Z61="El Valor debe ser igual a la meta 2015"</formula>
    </cfRule>
  </conditionalFormatting>
  <conditionalFormatting sqref="Z62">
    <cfRule type="expression" dxfId="234" priority="354">
      <formula>$Z62="El Valor debe ser igual a la meta 2015"</formula>
    </cfRule>
  </conditionalFormatting>
  <conditionalFormatting sqref="Z61">
    <cfRule type="expression" dxfId="233" priority="353">
      <formula>$Z61="El Valor debe ser igual a la meta 2015"</formula>
    </cfRule>
  </conditionalFormatting>
  <conditionalFormatting sqref="Z62">
    <cfRule type="expression" dxfId="232" priority="352">
      <formula>$Z62="El Valor debe ser igual a la meta 2015"</formula>
    </cfRule>
  </conditionalFormatting>
  <conditionalFormatting sqref="Z61:AA61">
    <cfRule type="expression" dxfId="231" priority="351">
      <formula>$Z61="El Valor debe ser igual a la meta 2015"</formula>
    </cfRule>
  </conditionalFormatting>
  <conditionalFormatting sqref="Z62">
    <cfRule type="expression" dxfId="230" priority="350">
      <formula>$Z62="El Valor debe ser igual a la meta 2015"</formula>
    </cfRule>
  </conditionalFormatting>
  <conditionalFormatting sqref="AB61:AB63">
    <cfRule type="expression" dxfId="229" priority="349">
      <formula>$AB61=0</formula>
    </cfRule>
  </conditionalFormatting>
  <conditionalFormatting sqref="Z61">
    <cfRule type="expression" dxfId="228" priority="348">
      <formula>$Z61="El Valor debe ser igual a la meta 2015"</formula>
    </cfRule>
  </conditionalFormatting>
  <conditionalFormatting sqref="Z62">
    <cfRule type="expression" dxfId="227" priority="347">
      <formula>$Z62="El Valor debe ser igual a la meta 2015"</formula>
    </cfRule>
  </conditionalFormatting>
  <conditionalFormatting sqref="Z61">
    <cfRule type="expression" dxfId="226" priority="346">
      <formula>$Z61="El Valor debe ser igual a la meta 2015"</formula>
    </cfRule>
  </conditionalFormatting>
  <conditionalFormatting sqref="Z62">
    <cfRule type="expression" dxfId="225" priority="345">
      <formula>$Z62="El Valor debe ser igual a la meta 2015"</formula>
    </cfRule>
  </conditionalFormatting>
  <conditionalFormatting sqref="Z61">
    <cfRule type="expression" dxfId="224" priority="344">
      <formula>$Z61="El Valor debe ser igual a la meta 2015"</formula>
    </cfRule>
  </conditionalFormatting>
  <conditionalFormatting sqref="Z62">
    <cfRule type="expression" dxfId="223" priority="343">
      <formula>$Z62="El Valor debe ser igual a la meta 2015"</formula>
    </cfRule>
  </conditionalFormatting>
  <conditionalFormatting sqref="Z61">
    <cfRule type="expression" dxfId="222" priority="342">
      <formula>$Z61="El Valor debe ser igual a la meta 2015"</formula>
    </cfRule>
  </conditionalFormatting>
  <conditionalFormatting sqref="Z62">
    <cfRule type="expression" dxfId="221" priority="341">
      <formula>$Z62="El Valor debe ser igual a la meta 2015"</formula>
    </cfRule>
  </conditionalFormatting>
  <conditionalFormatting sqref="Z61:AA61">
    <cfRule type="expression" dxfId="220" priority="340">
      <formula>$Z61="El Valor debe ser igual a la meta 2015"</formula>
    </cfRule>
  </conditionalFormatting>
  <conditionalFormatting sqref="Z62">
    <cfRule type="expression" dxfId="219" priority="339">
      <formula>$Z62="El Valor debe ser igual a la meta 2015"</formula>
    </cfRule>
  </conditionalFormatting>
  <conditionalFormatting sqref="Z61:AA61">
    <cfRule type="expression" dxfId="218" priority="338">
      <formula>$Z61="El Valor debe ser igual a la meta 2015"</formula>
    </cfRule>
  </conditionalFormatting>
  <conditionalFormatting sqref="Z62">
    <cfRule type="expression" dxfId="217" priority="337">
      <formula>$Z62="El Valor debe ser igual a la meta 2015"</formula>
    </cfRule>
  </conditionalFormatting>
  <conditionalFormatting sqref="Z61:AA61">
    <cfRule type="expression" dxfId="216" priority="336">
      <formula>$Z61="El Valor debe ser igual a la meta 2015"</formula>
    </cfRule>
  </conditionalFormatting>
  <conditionalFormatting sqref="Z62">
    <cfRule type="expression" dxfId="215" priority="335">
      <formula>$Z62="El Valor debe ser igual a la meta 2015"</formula>
    </cfRule>
  </conditionalFormatting>
  <conditionalFormatting sqref="Z61:AA61">
    <cfRule type="expression" dxfId="214" priority="334">
      <formula>$Z61="El Valor debe ser igual a la meta 2015"</formula>
    </cfRule>
  </conditionalFormatting>
  <conditionalFormatting sqref="Z62">
    <cfRule type="expression" dxfId="213" priority="333">
      <formula>$Z62="El Valor debe ser igual a la meta 2015"</formula>
    </cfRule>
  </conditionalFormatting>
  <conditionalFormatting sqref="Z61:AA61">
    <cfRule type="expression" dxfId="212" priority="332">
      <formula>$Z61="El Valor debe ser igual a la meta 2015"</formula>
    </cfRule>
  </conditionalFormatting>
  <conditionalFormatting sqref="Z62">
    <cfRule type="expression" dxfId="211" priority="331">
      <formula>$Z62="El Valor debe ser igual a la meta 2015"</formula>
    </cfRule>
  </conditionalFormatting>
  <conditionalFormatting sqref="AB64:AB66">
    <cfRule type="expression" dxfId="210" priority="330">
      <formula>AB64=0</formula>
    </cfRule>
  </conditionalFormatting>
  <conditionalFormatting sqref="AB64:AB66">
    <cfRule type="expression" dxfId="209" priority="329">
      <formula>$AB64=0</formula>
    </cfRule>
  </conditionalFormatting>
  <conditionalFormatting sqref="Z64">
    <cfRule type="expression" dxfId="208" priority="328">
      <formula>$Z64="El Valor debe ser igual a la meta 2015"</formula>
    </cfRule>
  </conditionalFormatting>
  <conditionalFormatting sqref="Z65">
    <cfRule type="expression" dxfId="207" priority="327">
      <formula>$Z65="El Valor debe ser igual a la meta 2015"</formula>
    </cfRule>
  </conditionalFormatting>
  <conditionalFormatting sqref="Z64">
    <cfRule type="expression" dxfId="206" priority="326">
      <formula>$Z64="El Valor debe ser igual a la meta 2015"</formula>
    </cfRule>
  </conditionalFormatting>
  <conditionalFormatting sqref="Z65">
    <cfRule type="expression" dxfId="205" priority="325">
      <formula>$Z65="El Valor debe ser igual a la meta 2015"</formula>
    </cfRule>
  </conditionalFormatting>
  <conditionalFormatting sqref="Z64">
    <cfRule type="expression" dxfId="204" priority="324">
      <formula>$Z64="El Valor debe ser igual a la meta 2015"</formula>
    </cfRule>
  </conditionalFormatting>
  <conditionalFormatting sqref="Z65">
    <cfRule type="expression" dxfId="203" priority="323">
      <formula>$Z65="El Valor debe ser igual a la meta 2015"</formula>
    </cfRule>
  </conditionalFormatting>
  <conditionalFormatting sqref="Z64">
    <cfRule type="expression" dxfId="202" priority="322">
      <formula>$Z64="El Valor debe ser igual a la meta 2015"</formula>
    </cfRule>
  </conditionalFormatting>
  <conditionalFormatting sqref="Z65">
    <cfRule type="expression" dxfId="201" priority="321">
      <formula>$Z65="El Valor debe ser igual a la meta 2015"</formula>
    </cfRule>
  </conditionalFormatting>
  <conditionalFormatting sqref="Z64:AA64">
    <cfRule type="expression" dxfId="200" priority="320">
      <formula>$Z64="El Valor debe ser igual a la meta 2015"</formula>
    </cfRule>
  </conditionalFormatting>
  <conditionalFormatting sqref="Z65">
    <cfRule type="expression" dxfId="199" priority="319">
      <formula>$Z65="El Valor debe ser igual a la meta 2015"</formula>
    </cfRule>
  </conditionalFormatting>
  <conditionalFormatting sqref="AB64:AB66">
    <cfRule type="expression" dxfId="198" priority="318">
      <formula>$AB64=0</formula>
    </cfRule>
  </conditionalFormatting>
  <conditionalFormatting sqref="Z64">
    <cfRule type="expression" dxfId="197" priority="317">
      <formula>$Z64="El Valor debe ser igual a la meta 2015"</formula>
    </cfRule>
  </conditionalFormatting>
  <conditionalFormatting sqref="Z65">
    <cfRule type="expression" dxfId="196" priority="316">
      <formula>$Z65="El Valor debe ser igual a la meta 2015"</formula>
    </cfRule>
  </conditionalFormatting>
  <conditionalFormatting sqref="Z64">
    <cfRule type="expression" dxfId="195" priority="315">
      <formula>$Z64="El Valor debe ser igual a la meta 2015"</formula>
    </cfRule>
  </conditionalFormatting>
  <conditionalFormatting sqref="Z65">
    <cfRule type="expression" dxfId="194" priority="314">
      <formula>$Z65="El Valor debe ser igual a la meta 2015"</formula>
    </cfRule>
  </conditionalFormatting>
  <conditionalFormatting sqref="Z64">
    <cfRule type="expression" dxfId="193" priority="313">
      <formula>$Z64="El Valor debe ser igual a la meta 2015"</formula>
    </cfRule>
  </conditionalFormatting>
  <conditionalFormatting sqref="Z65">
    <cfRule type="expression" dxfId="192" priority="312">
      <formula>$Z65="El Valor debe ser igual a la meta 2015"</formula>
    </cfRule>
  </conditionalFormatting>
  <conditionalFormatting sqref="Z64">
    <cfRule type="expression" dxfId="191" priority="311">
      <formula>$Z64="El Valor debe ser igual a la meta 2015"</formula>
    </cfRule>
  </conditionalFormatting>
  <conditionalFormatting sqref="Z65">
    <cfRule type="expression" dxfId="190" priority="310">
      <formula>$Z65="El Valor debe ser igual a la meta 2015"</formula>
    </cfRule>
  </conditionalFormatting>
  <conditionalFormatting sqref="Z64:AA64">
    <cfRule type="expression" dxfId="189" priority="309">
      <formula>$Z64="El Valor debe ser igual a la meta 2015"</formula>
    </cfRule>
  </conditionalFormatting>
  <conditionalFormatting sqref="Z65">
    <cfRule type="expression" dxfId="188" priority="308">
      <formula>$Z65="El Valor debe ser igual a la meta 2015"</formula>
    </cfRule>
  </conditionalFormatting>
  <conditionalFormatting sqref="AB64:AB66">
    <cfRule type="expression" dxfId="187" priority="307">
      <formula>$AB64=0</formula>
    </cfRule>
  </conditionalFormatting>
  <conditionalFormatting sqref="Z64">
    <cfRule type="expression" dxfId="186" priority="306">
      <formula>$Z64="El Valor debe ser igual a la meta 2015"</formula>
    </cfRule>
  </conditionalFormatting>
  <conditionalFormatting sqref="Z65">
    <cfRule type="expression" dxfId="185" priority="305">
      <formula>$Z65="El Valor debe ser igual a la meta 2015"</formula>
    </cfRule>
  </conditionalFormatting>
  <conditionalFormatting sqref="Z64">
    <cfRule type="expression" dxfId="184" priority="304">
      <formula>$Z64="El Valor debe ser igual a la meta 2015"</formula>
    </cfRule>
  </conditionalFormatting>
  <conditionalFormatting sqref="Z65">
    <cfRule type="expression" dxfId="183" priority="303">
      <formula>$Z65="El Valor debe ser igual a la meta 2015"</formula>
    </cfRule>
  </conditionalFormatting>
  <conditionalFormatting sqref="Z64">
    <cfRule type="expression" dxfId="182" priority="302">
      <formula>$Z64="El Valor debe ser igual a la meta 2015"</formula>
    </cfRule>
  </conditionalFormatting>
  <conditionalFormatting sqref="Z65">
    <cfRule type="expression" dxfId="181" priority="301">
      <formula>$Z65="El Valor debe ser igual a la meta 2015"</formula>
    </cfRule>
  </conditionalFormatting>
  <conditionalFormatting sqref="Z64">
    <cfRule type="expression" dxfId="180" priority="300">
      <formula>$Z64="El Valor debe ser igual a la meta 2015"</formula>
    </cfRule>
  </conditionalFormatting>
  <conditionalFormatting sqref="Z65">
    <cfRule type="expression" dxfId="179" priority="299">
      <formula>$Z65="El Valor debe ser igual a la meta 2015"</formula>
    </cfRule>
  </conditionalFormatting>
  <conditionalFormatting sqref="Z64:AA64">
    <cfRule type="expression" dxfId="178" priority="298">
      <formula>$Z64="El Valor debe ser igual a la meta 2015"</formula>
    </cfRule>
  </conditionalFormatting>
  <conditionalFormatting sqref="Z65">
    <cfRule type="expression" dxfId="177" priority="297">
      <formula>$Z65="El Valor debe ser igual a la meta 2015"</formula>
    </cfRule>
  </conditionalFormatting>
  <conditionalFormatting sqref="AB64:AB66">
    <cfRule type="expression" dxfId="176" priority="296">
      <formula>$AB64=0</formula>
    </cfRule>
  </conditionalFormatting>
  <conditionalFormatting sqref="Z64">
    <cfRule type="expression" dxfId="175" priority="295">
      <formula>$Z64="El Valor debe ser igual a la meta 2015"</formula>
    </cfRule>
  </conditionalFormatting>
  <conditionalFormatting sqref="Z65">
    <cfRule type="expression" dxfId="174" priority="294">
      <formula>$Z65="El Valor debe ser igual a la meta 2015"</formula>
    </cfRule>
  </conditionalFormatting>
  <conditionalFormatting sqref="Z64">
    <cfRule type="expression" dxfId="173" priority="293">
      <formula>$Z64="El Valor debe ser igual a la meta 2015"</formula>
    </cfRule>
  </conditionalFormatting>
  <conditionalFormatting sqref="Z65">
    <cfRule type="expression" dxfId="172" priority="292">
      <formula>$Z65="El Valor debe ser igual a la meta 2015"</formula>
    </cfRule>
  </conditionalFormatting>
  <conditionalFormatting sqref="Z64">
    <cfRule type="expression" dxfId="171" priority="291">
      <formula>$Z64="El Valor debe ser igual a la meta 2015"</formula>
    </cfRule>
  </conditionalFormatting>
  <conditionalFormatting sqref="Z65">
    <cfRule type="expression" dxfId="170" priority="290">
      <formula>$Z65="El Valor debe ser igual a la meta 2015"</formula>
    </cfRule>
  </conditionalFormatting>
  <conditionalFormatting sqref="Z64">
    <cfRule type="expression" dxfId="169" priority="289">
      <formula>$Z64="El Valor debe ser igual a la meta 2015"</formula>
    </cfRule>
  </conditionalFormatting>
  <conditionalFormatting sqref="Z65">
    <cfRule type="expression" dxfId="168" priority="288">
      <formula>$Z65="El Valor debe ser igual a la meta 2015"</formula>
    </cfRule>
  </conditionalFormatting>
  <conditionalFormatting sqref="Z64:AA64">
    <cfRule type="expression" dxfId="167" priority="287">
      <formula>$Z64="El Valor debe ser igual a la meta 2015"</formula>
    </cfRule>
  </conditionalFormatting>
  <conditionalFormatting sqref="Z65">
    <cfRule type="expression" dxfId="166" priority="286">
      <formula>$Z65="El Valor debe ser igual a la meta 2015"</formula>
    </cfRule>
  </conditionalFormatting>
  <conditionalFormatting sqref="Z64:AA64">
    <cfRule type="expression" dxfId="165" priority="285">
      <formula>$Z64="El Valor debe ser igual a la meta 2015"</formula>
    </cfRule>
  </conditionalFormatting>
  <conditionalFormatting sqref="Z65">
    <cfRule type="expression" dxfId="164" priority="284">
      <formula>$Z65="El Valor debe ser igual a la meta 2015"</formula>
    </cfRule>
  </conditionalFormatting>
  <conditionalFormatting sqref="Z64:AA64">
    <cfRule type="expression" dxfId="163" priority="283">
      <formula>$Z64="El Valor debe ser igual a la meta 2015"</formula>
    </cfRule>
  </conditionalFormatting>
  <conditionalFormatting sqref="Z65">
    <cfRule type="expression" dxfId="162" priority="282">
      <formula>$Z65="El Valor debe ser igual a la meta 2015"</formula>
    </cfRule>
  </conditionalFormatting>
  <conditionalFormatting sqref="Z64:AA64">
    <cfRule type="expression" dxfId="161" priority="281">
      <formula>$Z64="El Valor debe ser igual a la meta 2015"</formula>
    </cfRule>
  </conditionalFormatting>
  <conditionalFormatting sqref="Z65">
    <cfRule type="expression" dxfId="160" priority="280">
      <formula>$Z65="El Valor debe ser igual a la meta 2015"</formula>
    </cfRule>
  </conditionalFormatting>
  <conditionalFormatting sqref="Z64:AA64">
    <cfRule type="expression" dxfId="159" priority="279">
      <formula>$Z64="El Valor debe ser igual a la meta 2015"</formula>
    </cfRule>
  </conditionalFormatting>
  <conditionalFormatting sqref="Z65">
    <cfRule type="expression" dxfId="158" priority="278">
      <formula>$Z65="El Valor debe ser igual a la meta 2015"</formula>
    </cfRule>
  </conditionalFormatting>
  <conditionalFormatting sqref="AB79:AB81">
    <cfRule type="expression" dxfId="157" priority="277">
      <formula>AB79=0</formula>
    </cfRule>
  </conditionalFormatting>
  <conditionalFormatting sqref="AB79:AB81">
    <cfRule type="expression" dxfId="156" priority="276">
      <formula>$AB79=0</formula>
    </cfRule>
  </conditionalFormatting>
  <conditionalFormatting sqref="Z79">
    <cfRule type="expression" dxfId="155" priority="275">
      <formula>$Z79="El Valor debe ser igual a la meta 2015"</formula>
    </cfRule>
  </conditionalFormatting>
  <conditionalFormatting sqref="Z80">
    <cfRule type="expression" dxfId="154" priority="274">
      <formula>$Z80="El Valor debe ser igual a la meta 2015"</formula>
    </cfRule>
  </conditionalFormatting>
  <conditionalFormatting sqref="Z79">
    <cfRule type="expression" dxfId="153" priority="273">
      <formula>$Z79="El Valor debe ser igual a la meta 2015"</formula>
    </cfRule>
  </conditionalFormatting>
  <conditionalFormatting sqref="Z80">
    <cfRule type="expression" dxfId="152" priority="272">
      <formula>$Z80="El Valor debe ser igual a la meta 2015"</formula>
    </cfRule>
  </conditionalFormatting>
  <conditionalFormatting sqref="Z79">
    <cfRule type="expression" dxfId="151" priority="271">
      <formula>$Z79="El Valor debe ser igual a la meta 2015"</formula>
    </cfRule>
  </conditionalFormatting>
  <conditionalFormatting sqref="Z80">
    <cfRule type="expression" dxfId="150" priority="270">
      <formula>$Z80="El Valor debe ser igual a la meta 2015"</formula>
    </cfRule>
  </conditionalFormatting>
  <conditionalFormatting sqref="Z79">
    <cfRule type="expression" dxfId="149" priority="269">
      <formula>$Z79="El Valor debe ser igual a la meta 2015"</formula>
    </cfRule>
  </conditionalFormatting>
  <conditionalFormatting sqref="Z80">
    <cfRule type="expression" dxfId="148" priority="268">
      <formula>$Z80="El Valor debe ser igual a la meta 2015"</formula>
    </cfRule>
  </conditionalFormatting>
  <conditionalFormatting sqref="Z79:AA79">
    <cfRule type="expression" dxfId="147" priority="267">
      <formula>$Z79="El Valor debe ser igual a la meta 2015"</formula>
    </cfRule>
  </conditionalFormatting>
  <conditionalFormatting sqref="Z80">
    <cfRule type="expression" dxfId="146" priority="266">
      <formula>$Z80="El Valor debe ser igual a la meta 2015"</formula>
    </cfRule>
  </conditionalFormatting>
  <conditionalFormatting sqref="AB79:AB81">
    <cfRule type="expression" dxfId="145" priority="265">
      <formula>$AB79=0</formula>
    </cfRule>
  </conditionalFormatting>
  <conditionalFormatting sqref="Z79">
    <cfRule type="expression" dxfId="144" priority="264">
      <formula>$Z79="El Valor debe ser igual a la meta 2015"</formula>
    </cfRule>
  </conditionalFormatting>
  <conditionalFormatting sqref="Z80">
    <cfRule type="expression" dxfId="143" priority="263">
      <formula>$Z80="El Valor debe ser igual a la meta 2015"</formula>
    </cfRule>
  </conditionalFormatting>
  <conditionalFormatting sqref="Z79">
    <cfRule type="expression" dxfId="142" priority="262">
      <formula>$Z79="El Valor debe ser igual a la meta 2015"</formula>
    </cfRule>
  </conditionalFormatting>
  <conditionalFormatting sqref="Z80">
    <cfRule type="expression" dxfId="141" priority="261">
      <formula>$Z80="El Valor debe ser igual a la meta 2015"</formula>
    </cfRule>
  </conditionalFormatting>
  <conditionalFormatting sqref="Z79">
    <cfRule type="expression" dxfId="140" priority="260">
      <formula>$Z79="El Valor debe ser igual a la meta 2015"</formula>
    </cfRule>
  </conditionalFormatting>
  <conditionalFormatting sqref="Z80">
    <cfRule type="expression" dxfId="139" priority="259">
      <formula>$Z80="El Valor debe ser igual a la meta 2015"</formula>
    </cfRule>
  </conditionalFormatting>
  <conditionalFormatting sqref="Z79">
    <cfRule type="expression" dxfId="138" priority="258">
      <formula>$Z79="El Valor debe ser igual a la meta 2015"</formula>
    </cfRule>
  </conditionalFormatting>
  <conditionalFormatting sqref="Z80">
    <cfRule type="expression" dxfId="137" priority="257">
      <formula>$Z80="El Valor debe ser igual a la meta 2015"</formula>
    </cfRule>
  </conditionalFormatting>
  <conditionalFormatting sqref="Z79:AA79">
    <cfRule type="expression" dxfId="136" priority="256">
      <formula>$Z79="El Valor debe ser igual a la meta 2015"</formula>
    </cfRule>
  </conditionalFormatting>
  <conditionalFormatting sqref="Z80">
    <cfRule type="expression" dxfId="135" priority="255">
      <formula>$Z80="El Valor debe ser igual a la meta 2015"</formula>
    </cfRule>
  </conditionalFormatting>
  <conditionalFormatting sqref="AB79:AB81">
    <cfRule type="expression" dxfId="134" priority="254">
      <formula>$AB79=0</formula>
    </cfRule>
  </conditionalFormatting>
  <conditionalFormatting sqref="Z79">
    <cfRule type="expression" dxfId="133" priority="253">
      <formula>$Z79="El Valor debe ser igual a la meta 2015"</formula>
    </cfRule>
  </conditionalFormatting>
  <conditionalFormatting sqref="Z80">
    <cfRule type="expression" dxfId="132" priority="252">
      <formula>$Z80="El Valor debe ser igual a la meta 2015"</formula>
    </cfRule>
  </conditionalFormatting>
  <conditionalFormatting sqref="Z79">
    <cfRule type="expression" dxfId="131" priority="251">
      <formula>$Z79="El Valor debe ser igual a la meta 2015"</formula>
    </cfRule>
  </conditionalFormatting>
  <conditionalFormatting sqref="Z80">
    <cfRule type="expression" dxfId="130" priority="250">
      <formula>$Z80="El Valor debe ser igual a la meta 2015"</formula>
    </cfRule>
  </conditionalFormatting>
  <conditionalFormatting sqref="Z79">
    <cfRule type="expression" dxfId="129" priority="249">
      <formula>$Z79="El Valor debe ser igual a la meta 2015"</formula>
    </cfRule>
  </conditionalFormatting>
  <conditionalFormatting sqref="Z80">
    <cfRule type="expression" dxfId="128" priority="248">
      <formula>$Z80="El Valor debe ser igual a la meta 2015"</formula>
    </cfRule>
  </conditionalFormatting>
  <conditionalFormatting sqref="Z79">
    <cfRule type="expression" dxfId="127" priority="247">
      <formula>$Z79="El Valor debe ser igual a la meta 2015"</formula>
    </cfRule>
  </conditionalFormatting>
  <conditionalFormatting sqref="Z80">
    <cfRule type="expression" dxfId="126" priority="246">
      <formula>$Z80="El Valor debe ser igual a la meta 2015"</formula>
    </cfRule>
  </conditionalFormatting>
  <conditionalFormatting sqref="Z79:AA79">
    <cfRule type="expression" dxfId="125" priority="245">
      <formula>$Z79="El Valor debe ser igual a la meta 2015"</formula>
    </cfRule>
  </conditionalFormatting>
  <conditionalFormatting sqref="Z80">
    <cfRule type="expression" dxfId="124" priority="244">
      <formula>$Z80="El Valor debe ser igual a la meta 2015"</formula>
    </cfRule>
  </conditionalFormatting>
  <conditionalFormatting sqref="AB79:AB81">
    <cfRule type="expression" dxfId="123" priority="243">
      <formula>$AB79=0</formula>
    </cfRule>
  </conditionalFormatting>
  <conditionalFormatting sqref="Z79">
    <cfRule type="expression" dxfId="122" priority="242">
      <formula>$Z79="El Valor debe ser igual a la meta 2015"</formula>
    </cfRule>
  </conditionalFormatting>
  <conditionalFormatting sqref="Z80">
    <cfRule type="expression" dxfId="121" priority="241">
      <formula>$Z80="El Valor debe ser igual a la meta 2015"</formula>
    </cfRule>
  </conditionalFormatting>
  <conditionalFormatting sqref="Z79">
    <cfRule type="expression" dxfId="120" priority="240">
      <formula>$Z79="El Valor debe ser igual a la meta 2015"</formula>
    </cfRule>
  </conditionalFormatting>
  <conditionalFormatting sqref="Z80">
    <cfRule type="expression" dxfId="119" priority="239">
      <formula>$Z80="El Valor debe ser igual a la meta 2015"</formula>
    </cfRule>
  </conditionalFormatting>
  <conditionalFormatting sqref="Z79">
    <cfRule type="expression" dxfId="118" priority="238">
      <formula>$Z79="El Valor debe ser igual a la meta 2015"</formula>
    </cfRule>
  </conditionalFormatting>
  <conditionalFormatting sqref="Z80">
    <cfRule type="expression" dxfId="117" priority="237">
      <formula>$Z80="El Valor debe ser igual a la meta 2015"</formula>
    </cfRule>
  </conditionalFormatting>
  <conditionalFormatting sqref="Z79">
    <cfRule type="expression" dxfId="116" priority="236">
      <formula>$Z79="El Valor debe ser igual a la meta 2015"</formula>
    </cfRule>
  </conditionalFormatting>
  <conditionalFormatting sqref="Z80">
    <cfRule type="expression" dxfId="115" priority="235">
      <formula>$Z80="El Valor debe ser igual a la meta 2015"</formula>
    </cfRule>
  </conditionalFormatting>
  <conditionalFormatting sqref="Z79:AA79">
    <cfRule type="expression" dxfId="114" priority="234">
      <formula>$Z79="El Valor debe ser igual a la meta 2015"</formula>
    </cfRule>
  </conditionalFormatting>
  <conditionalFormatting sqref="Z80">
    <cfRule type="expression" dxfId="113" priority="233">
      <formula>$Z80="El Valor debe ser igual a la meta 2015"</formula>
    </cfRule>
  </conditionalFormatting>
  <conditionalFormatting sqref="Z79:AA79">
    <cfRule type="expression" dxfId="112" priority="232">
      <formula>$Z79="El Valor debe ser igual a la meta 2015"</formula>
    </cfRule>
  </conditionalFormatting>
  <conditionalFormatting sqref="Z80">
    <cfRule type="expression" dxfId="111" priority="231">
      <formula>$Z80="El Valor debe ser igual a la meta 2015"</formula>
    </cfRule>
  </conditionalFormatting>
  <conditionalFormatting sqref="Z79:AA79">
    <cfRule type="expression" dxfId="110" priority="230">
      <formula>$Z79="El Valor debe ser igual a la meta 2015"</formula>
    </cfRule>
  </conditionalFormatting>
  <conditionalFormatting sqref="Z80">
    <cfRule type="expression" dxfId="109" priority="229">
      <formula>$Z80="El Valor debe ser igual a la meta 2015"</formula>
    </cfRule>
  </conditionalFormatting>
  <conditionalFormatting sqref="Z79:AA79">
    <cfRule type="expression" dxfId="108" priority="228">
      <formula>$Z79="El Valor debe ser igual a la meta 2015"</formula>
    </cfRule>
  </conditionalFormatting>
  <conditionalFormatting sqref="Z80">
    <cfRule type="expression" dxfId="107" priority="227">
      <formula>$Z80="El Valor debe ser igual a la meta 2015"</formula>
    </cfRule>
  </conditionalFormatting>
  <conditionalFormatting sqref="Z79:AA79">
    <cfRule type="expression" dxfId="106" priority="226">
      <formula>$Z79="El Valor debe ser igual a la meta 2015"</formula>
    </cfRule>
  </conditionalFormatting>
  <conditionalFormatting sqref="Z80">
    <cfRule type="expression" dxfId="105" priority="225">
      <formula>$Z80="El Valor debe ser igual a la meta 2015"</formula>
    </cfRule>
  </conditionalFormatting>
  <conditionalFormatting sqref="AB30:AB32">
    <cfRule type="expression" dxfId="104" priority="224">
      <formula>AB30=0</formula>
    </cfRule>
  </conditionalFormatting>
  <conditionalFormatting sqref="AB30:AB32">
    <cfRule type="expression" dxfId="103" priority="223">
      <formula>$AB30=0</formula>
    </cfRule>
  </conditionalFormatting>
  <conditionalFormatting sqref="Z30">
    <cfRule type="expression" dxfId="102" priority="222">
      <formula>$Z30="El Valor debe ser igual a la meta 2015"</formula>
    </cfRule>
  </conditionalFormatting>
  <conditionalFormatting sqref="Z31">
    <cfRule type="expression" dxfId="101" priority="221">
      <formula>$Z31="El Valor debe ser igual a la meta 2015"</formula>
    </cfRule>
  </conditionalFormatting>
  <conditionalFormatting sqref="Z30">
    <cfRule type="expression" dxfId="100" priority="220">
      <formula>$Z30="El Valor debe ser igual a la meta 2015"</formula>
    </cfRule>
  </conditionalFormatting>
  <conditionalFormatting sqref="Z31">
    <cfRule type="expression" dxfId="99" priority="219">
      <formula>$Z31="El Valor debe ser igual a la meta 2015"</formula>
    </cfRule>
  </conditionalFormatting>
  <conditionalFormatting sqref="Z30">
    <cfRule type="expression" dxfId="98" priority="218">
      <formula>$Z30="El Valor debe ser igual a la meta 2015"</formula>
    </cfRule>
  </conditionalFormatting>
  <conditionalFormatting sqref="Z31">
    <cfRule type="expression" dxfId="97" priority="217">
      <formula>$Z31="El Valor debe ser igual a la meta 2015"</formula>
    </cfRule>
  </conditionalFormatting>
  <conditionalFormatting sqref="Z30">
    <cfRule type="expression" dxfId="96" priority="216">
      <formula>$Z30="El Valor debe ser igual a la meta 2015"</formula>
    </cfRule>
  </conditionalFormatting>
  <conditionalFormatting sqref="Z31">
    <cfRule type="expression" dxfId="95" priority="215">
      <formula>$Z31="El Valor debe ser igual a la meta 2015"</formula>
    </cfRule>
  </conditionalFormatting>
  <conditionalFormatting sqref="Z30:AA30">
    <cfRule type="expression" dxfId="94" priority="214">
      <formula>$Z30="El Valor debe ser igual a la meta 2015"</formula>
    </cfRule>
  </conditionalFormatting>
  <conditionalFormatting sqref="Z31">
    <cfRule type="expression" dxfId="93" priority="213">
      <formula>$Z31="El Valor debe ser igual a la meta 2015"</formula>
    </cfRule>
  </conditionalFormatting>
  <conditionalFormatting sqref="AB30:AB32">
    <cfRule type="expression" dxfId="92" priority="212">
      <formula>$AB30=0</formula>
    </cfRule>
  </conditionalFormatting>
  <conditionalFormatting sqref="Z30">
    <cfRule type="expression" dxfId="91" priority="211">
      <formula>$Z30="El Valor debe ser igual a la meta 2015"</formula>
    </cfRule>
  </conditionalFormatting>
  <conditionalFormatting sqref="Z31">
    <cfRule type="expression" dxfId="90" priority="210">
      <formula>$Z31="El Valor debe ser igual a la meta 2015"</formula>
    </cfRule>
  </conditionalFormatting>
  <conditionalFormatting sqref="Z30">
    <cfRule type="expression" dxfId="89" priority="209">
      <formula>$Z30="El Valor debe ser igual a la meta 2015"</formula>
    </cfRule>
  </conditionalFormatting>
  <conditionalFormatting sqref="Z31">
    <cfRule type="expression" dxfId="88" priority="208">
      <formula>$Z31="El Valor debe ser igual a la meta 2015"</formula>
    </cfRule>
  </conditionalFormatting>
  <conditionalFormatting sqref="Z30">
    <cfRule type="expression" dxfId="87" priority="207">
      <formula>$Z30="El Valor debe ser igual a la meta 2015"</formula>
    </cfRule>
  </conditionalFormatting>
  <conditionalFormatting sqref="Z31">
    <cfRule type="expression" dxfId="86" priority="206">
      <formula>$Z31="El Valor debe ser igual a la meta 2015"</formula>
    </cfRule>
  </conditionalFormatting>
  <conditionalFormatting sqref="Z30">
    <cfRule type="expression" dxfId="85" priority="205">
      <formula>$Z30="El Valor debe ser igual a la meta 2015"</formula>
    </cfRule>
  </conditionalFormatting>
  <conditionalFormatting sqref="Z31">
    <cfRule type="expression" dxfId="84" priority="204">
      <formula>$Z31="El Valor debe ser igual a la meta 2015"</formula>
    </cfRule>
  </conditionalFormatting>
  <conditionalFormatting sqref="Z30:AA30">
    <cfRule type="expression" dxfId="83" priority="203">
      <formula>$Z30="El Valor debe ser igual a la meta 2015"</formula>
    </cfRule>
  </conditionalFormatting>
  <conditionalFormatting sqref="Z31">
    <cfRule type="expression" dxfId="82" priority="202">
      <formula>$Z31="El Valor debe ser igual a la meta 2015"</formula>
    </cfRule>
  </conditionalFormatting>
  <conditionalFormatting sqref="AB30:AB32">
    <cfRule type="expression" dxfId="81" priority="201">
      <formula>$AB30=0</formula>
    </cfRule>
  </conditionalFormatting>
  <conditionalFormatting sqref="Z30">
    <cfRule type="expression" dxfId="80" priority="200">
      <formula>$Z30="El Valor debe ser igual a la meta 2015"</formula>
    </cfRule>
  </conditionalFormatting>
  <conditionalFormatting sqref="Z31">
    <cfRule type="expression" dxfId="79" priority="199">
      <formula>$Z31="El Valor debe ser igual a la meta 2015"</formula>
    </cfRule>
  </conditionalFormatting>
  <conditionalFormatting sqref="Z30">
    <cfRule type="expression" dxfId="78" priority="198">
      <formula>$Z30="El Valor debe ser igual a la meta 2015"</formula>
    </cfRule>
  </conditionalFormatting>
  <conditionalFormatting sqref="Z31">
    <cfRule type="expression" dxfId="77" priority="197">
      <formula>$Z31="El Valor debe ser igual a la meta 2015"</formula>
    </cfRule>
  </conditionalFormatting>
  <conditionalFormatting sqref="Z30">
    <cfRule type="expression" dxfId="76" priority="196">
      <formula>$Z30="El Valor debe ser igual a la meta 2015"</formula>
    </cfRule>
  </conditionalFormatting>
  <conditionalFormatting sqref="Z31">
    <cfRule type="expression" dxfId="75" priority="195">
      <formula>$Z31="El Valor debe ser igual a la meta 2015"</formula>
    </cfRule>
  </conditionalFormatting>
  <conditionalFormatting sqref="Z30">
    <cfRule type="expression" dxfId="74" priority="194">
      <formula>$Z30="El Valor debe ser igual a la meta 2015"</formula>
    </cfRule>
  </conditionalFormatting>
  <conditionalFormatting sqref="Z31">
    <cfRule type="expression" dxfId="73" priority="193">
      <formula>$Z31="El Valor debe ser igual a la meta 2015"</formula>
    </cfRule>
  </conditionalFormatting>
  <conditionalFormatting sqref="Z30:AA30">
    <cfRule type="expression" dxfId="72" priority="192">
      <formula>$Z30="El Valor debe ser igual a la meta 2015"</formula>
    </cfRule>
  </conditionalFormatting>
  <conditionalFormatting sqref="Z31">
    <cfRule type="expression" dxfId="71" priority="191">
      <formula>$Z31="El Valor debe ser igual a la meta 2015"</formula>
    </cfRule>
  </conditionalFormatting>
  <conditionalFormatting sqref="AB30:AB32">
    <cfRule type="expression" dxfId="70" priority="190">
      <formula>$AB30=0</formula>
    </cfRule>
  </conditionalFormatting>
  <conditionalFormatting sqref="Z30">
    <cfRule type="expression" dxfId="69" priority="189">
      <formula>$Z30="El Valor debe ser igual a la meta 2015"</formula>
    </cfRule>
  </conditionalFormatting>
  <conditionalFormatting sqref="Z31">
    <cfRule type="expression" dxfId="68" priority="188">
      <formula>$Z31="El Valor debe ser igual a la meta 2015"</formula>
    </cfRule>
  </conditionalFormatting>
  <conditionalFormatting sqref="Z30">
    <cfRule type="expression" dxfId="67" priority="187">
      <formula>$Z30="El Valor debe ser igual a la meta 2015"</formula>
    </cfRule>
  </conditionalFormatting>
  <conditionalFormatting sqref="Z31">
    <cfRule type="expression" dxfId="66" priority="186">
      <formula>$Z31="El Valor debe ser igual a la meta 2015"</formula>
    </cfRule>
  </conditionalFormatting>
  <conditionalFormatting sqref="Z30">
    <cfRule type="expression" dxfId="65" priority="185">
      <formula>$Z30="El Valor debe ser igual a la meta 2015"</formula>
    </cfRule>
  </conditionalFormatting>
  <conditionalFormatting sqref="Z31">
    <cfRule type="expression" dxfId="64" priority="184">
      <formula>$Z31="El Valor debe ser igual a la meta 2015"</formula>
    </cfRule>
  </conditionalFormatting>
  <conditionalFormatting sqref="Z30">
    <cfRule type="expression" dxfId="63" priority="183">
      <formula>$Z30="El Valor debe ser igual a la meta 2015"</formula>
    </cfRule>
  </conditionalFormatting>
  <conditionalFormatting sqref="Z31">
    <cfRule type="expression" dxfId="62" priority="182">
      <formula>$Z31="El Valor debe ser igual a la meta 2015"</formula>
    </cfRule>
  </conditionalFormatting>
  <conditionalFormatting sqref="Z30:AA30">
    <cfRule type="expression" dxfId="61" priority="181">
      <formula>$Z30="El Valor debe ser igual a la meta 2015"</formula>
    </cfRule>
  </conditionalFormatting>
  <conditionalFormatting sqref="Z31">
    <cfRule type="expression" dxfId="60" priority="180">
      <formula>$Z31="El Valor debe ser igual a la meta 2015"</formula>
    </cfRule>
  </conditionalFormatting>
  <conditionalFormatting sqref="Z30:AA30">
    <cfRule type="expression" dxfId="59" priority="179">
      <formula>$Z30="El Valor debe ser igual a la meta 2015"</formula>
    </cfRule>
  </conditionalFormatting>
  <conditionalFormatting sqref="Z31">
    <cfRule type="expression" dxfId="58" priority="178">
      <formula>$Z31="El Valor debe ser igual a la meta 2015"</formula>
    </cfRule>
  </conditionalFormatting>
  <conditionalFormatting sqref="Z30:AA30">
    <cfRule type="expression" dxfId="57" priority="177">
      <formula>$Z30="El Valor debe ser igual a la meta 2015"</formula>
    </cfRule>
  </conditionalFormatting>
  <conditionalFormatting sqref="Z31">
    <cfRule type="expression" dxfId="56" priority="176">
      <formula>$Z31="El Valor debe ser igual a la meta 2015"</formula>
    </cfRule>
  </conditionalFormatting>
  <conditionalFormatting sqref="Z30:AA30">
    <cfRule type="expression" dxfId="55" priority="175">
      <formula>$Z30="El Valor debe ser igual a la meta 2015"</formula>
    </cfRule>
  </conditionalFormatting>
  <conditionalFormatting sqref="Z31">
    <cfRule type="expression" dxfId="54" priority="174">
      <formula>$Z31="El Valor debe ser igual a la meta 2015"</formula>
    </cfRule>
  </conditionalFormatting>
  <conditionalFormatting sqref="Z30:AA30">
    <cfRule type="expression" dxfId="53" priority="173">
      <formula>$Z30="El Valor debe ser igual a la meta 2015"</formula>
    </cfRule>
  </conditionalFormatting>
  <conditionalFormatting sqref="Z31">
    <cfRule type="expression" dxfId="52" priority="172">
      <formula>$Z31="El Valor debe ser igual a la meta 2015"</formula>
    </cfRule>
  </conditionalFormatting>
  <conditionalFormatting sqref="AB15:AB17">
    <cfRule type="expression" dxfId="51" priority="118">
      <formula>$AB15=0</formula>
    </cfRule>
  </conditionalFormatting>
  <conditionalFormatting sqref="P15:P17 V15:V17 S15:S17 Y15:Y17 AB15:AB17">
    <cfRule type="expression" dxfId="50" priority="117">
      <formula>P15=0</formula>
    </cfRule>
  </conditionalFormatting>
  <conditionalFormatting sqref="Z15:AA15">
    <cfRule type="expression" dxfId="49" priority="116">
      <formula>$Z15="El Valor debe ser igual a la meta 2015"</formula>
    </cfRule>
  </conditionalFormatting>
  <conditionalFormatting sqref="Z16">
    <cfRule type="expression" dxfId="48" priority="115">
      <formula>$Z16="El Valor debe ser igual a la meta 2015"</formula>
    </cfRule>
  </conditionalFormatting>
  <conditionalFormatting sqref="AB42:AB44">
    <cfRule type="expression" dxfId="47" priority="106">
      <formula>$AB42=0</formula>
    </cfRule>
  </conditionalFormatting>
  <conditionalFormatting sqref="P42:P44 V42:V44 S42:S44 Y42:Y44 AB42:AB44">
    <cfRule type="expression" dxfId="46" priority="105">
      <formula>P42=0</formula>
    </cfRule>
  </conditionalFormatting>
  <conditionalFormatting sqref="Z42:AA42">
    <cfRule type="expression" dxfId="45" priority="104">
      <formula>$Z42="El Valor debe ser igual a la meta 2015"</formula>
    </cfRule>
  </conditionalFormatting>
  <conditionalFormatting sqref="Z43">
    <cfRule type="expression" dxfId="44" priority="103">
      <formula>$Z43="El Valor debe ser igual a la meta 2015"</formula>
    </cfRule>
  </conditionalFormatting>
  <conditionalFormatting sqref="AB48:AB50">
    <cfRule type="expression" dxfId="43" priority="102">
      <formula>$AB48=0</formula>
    </cfRule>
  </conditionalFormatting>
  <conditionalFormatting sqref="P48:P50 V48:V50 S48:S50 Y48:Y50 AB48:AB50">
    <cfRule type="expression" dxfId="42" priority="101">
      <formula>P48=0</formula>
    </cfRule>
  </conditionalFormatting>
  <conditionalFormatting sqref="Z48:AA48">
    <cfRule type="expression" dxfId="41" priority="100">
      <formula>$Z48="El Valor debe ser igual a la meta 2015"</formula>
    </cfRule>
  </conditionalFormatting>
  <conditionalFormatting sqref="Z49">
    <cfRule type="expression" dxfId="40" priority="99">
      <formula>$Z49="El Valor debe ser igual a la meta 2015"</formula>
    </cfRule>
  </conditionalFormatting>
  <conditionalFormatting sqref="AB57:AB59">
    <cfRule type="expression" dxfId="39" priority="98">
      <formula>$AB57=0</formula>
    </cfRule>
  </conditionalFormatting>
  <conditionalFormatting sqref="P57:P59 V57:V59 S57:S59 Y57:Y59 AB57:AB59">
    <cfRule type="expression" dxfId="38" priority="97">
      <formula>P57=0</formula>
    </cfRule>
  </conditionalFormatting>
  <conditionalFormatting sqref="Z57:AA57">
    <cfRule type="expression" dxfId="37" priority="96">
      <formula>$Z57="El Valor debe ser igual a la meta 2015"</formula>
    </cfRule>
  </conditionalFormatting>
  <conditionalFormatting sqref="Z58">
    <cfRule type="expression" dxfId="36" priority="95">
      <formula>$Z58="El Valor debe ser igual a la meta 2015"</formula>
    </cfRule>
  </conditionalFormatting>
  <conditionalFormatting sqref="AB67:AB69">
    <cfRule type="expression" dxfId="35" priority="94">
      <formula>$AB67=0</formula>
    </cfRule>
  </conditionalFormatting>
  <conditionalFormatting sqref="P67:P69 V67:V69 S67:S69 Y67:Y69 AB67:AB69">
    <cfRule type="expression" dxfId="34" priority="93">
      <formula>P67=0</formula>
    </cfRule>
  </conditionalFormatting>
  <conditionalFormatting sqref="Z67:AA67">
    <cfRule type="expression" dxfId="33" priority="92">
      <formula>$Z67="El Valor debe ser igual a la meta 2015"</formula>
    </cfRule>
  </conditionalFormatting>
  <conditionalFormatting sqref="Z68">
    <cfRule type="expression" dxfId="32" priority="91">
      <formula>$Z68="El Valor debe ser igual a la meta 2015"</formula>
    </cfRule>
  </conditionalFormatting>
  <conditionalFormatting sqref="AB75:AB77">
    <cfRule type="expression" dxfId="31" priority="90">
      <formula>$AB75=0</formula>
    </cfRule>
  </conditionalFormatting>
  <conditionalFormatting sqref="P75:P77 V75:V77 S75:S77 Y75:Y77 AB75:AB77">
    <cfRule type="expression" dxfId="30" priority="89">
      <formula>P75=0</formula>
    </cfRule>
  </conditionalFormatting>
  <conditionalFormatting sqref="Z75:AA75">
    <cfRule type="expression" dxfId="29" priority="88">
      <formula>$Z75="El Valor debe ser igual a la meta 2015"</formula>
    </cfRule>
  </conditionalFormatting>
  <conditionalFormatting sqref="Z76">
    <cfRule type="expression" dxfId="28" priority="87">
      <formula>$Z76="El Valor debe ser igual a la meta 2015"</formula>
    </cfRule>
  </conditionalFormatting>
  <conditionalFormatting sqref="AB92:AB94">
    <cfRule type="expression" dxfId="27" priority="86">
      <formula>$AB92=0</formula>
    </cfRule>
  </conditionalFormatting>
  <conditionalFormatting sqref="P92:P94 V92:V94 S92:S94 Y92:Y94 AB92:AB94">
    <cfRule type="expression" dxfId="26" priority="85">
      <formula>P92=0</formula>
    </cfRule>
  </conditionalFormatting>
  <conditionalFormatting sqref="Z92:AA92">
    <cfRule type="expression" dxfId="25" priority="84">
      <formula>$Z92="El Valor debe ser igual a la meta 2015"</formula>
    </cfRule>
  </conditionalFormatting>
  <conditionalFormatting sqref="Z93">
    <cfRule type="expression" dxfId="24" priority="83">
      <formula>$Z93="El Valor debe ser igual a la meta 2015"</formula>
    </cfRule>
  </conditionalFormatting>
  <conditionalFormatting sqref="AB18:AB20">
    <cfRule type="expression" dxfId="23" priority="82">
      <formula>$AB18=0</formula>
    </cfRule>
  </conditionalFormatting>
  <conditionalFormatting sqref="P18:P20 V18:V20 S18:S20 Y18:Y20 AB18:AB20">
    <cfRule type="expression" dxfId="22" priority="81">
      <formula>P18=0</formula>
    </cfRule>
  </conditionalFormatting>
  <conditionalFormatting sqref="Z18:AA18">
    <cfRule type="expression" dxfId="21" priority="80">
      <formula>$Z18="El Valor debe ser igual a la meta 2015"</formula>
    </cfRule>
  </conditionalFormatting>
  <conditionalFormatting sqref="Z19">
    <cfRule type="expression" dxfId="20" priority="79">
      <formula>$Z19="El Valor debe ser igual a la meta 2015"</formula>
    </cfRule>
  </conditionalFormatting>
  <conditionalFormatting sqref="AB21:AB23">
    <cfRule type="expression" dxfId="19" priority="78">
      <formula>$AB21=0</formula>
    </cfRule>
  </conditionalFormatting>
  <conditionalFormatting sqref="P21:P23 V21:V23 S21:S23 Y21:Y23 AB21:AB23">
    <cfRule type="expression" dxfId="18" priority="77">
      <formula>P21=0</formula>
    </cfRule>
  </conditionalFormatting>
  <conditionalFormatting sqref="Z21:AA21">
    <cfRule type="expression" dxfId="17" priority="76">
      <formula>$Z21="El Valor debe ser igual a la meta 2015"</formula>
    </cfRule>
  </conditionalFormatting>
  <conditionalFormatting sqref="Z22">
    <cfRule type="expression" dxfId="16" priority="75">
      <formula>$Z22="El Valor debe ser igual a la meta 2015"</formula>
    </cfRule>
  </conditionalFormatting>
  <conditionalFormatting sqref="P36:P38 V36:V38 S36:S38">
    <cfRule type="expression" dxfId="15" priority="74">
      <formula>P36=0</formula>
    </cfRule>
  </conditionalFormatting>
  <conditionalFormatting sqref="Z36:AA36">
    <cfRule type="expression" dxfId="14" priority="73">
      <formula>$Z36="El Valor debe ser igual a la meta 2015"</formula>
    </cfRule>
  </conditionalFormatting>
  <conditionalFormatting sqref="Z37">
    <cfRule type="expression" dxfId="13" priority="72">
      <formula>$Z37="El Valor debe ser igual a la meta 2015"</formula>
    </cfRule>
  </conditionalFormatting>
  <conditionalFormatting sqref="Y36:Y38">
    <cfRule type="expression" dxfId="12" priority="71">
      <formula>Y36=0</formula>
    </cfRule>
  </conditionalFormatting>
  <conditionalFormatting sqref="P27:P29 V27:V29 S27:S29 Y27:Y29 AB27:AB29">
    <cfRule type="expression" dxfId="11" priority="69">
      <formula>P27=0</formula>
    </cfRule>
  </conditionalFormatting>
  <conditionalFormatting sqref="Z33:AA33">
    <cfRule type="expression" dxfId="10" priority="7">
      <formula>$Z33="El Valor debe ser igual a la meta 2015"</formula>
    </cfRule>
  </conditionalFormatting>
  <conditionalFormatting sqref="Z34">
    <cfRule type="expression" dxfId="9" priority="6">
      <formula>$Z34="El Valor debe ser igual a la meta 2015"</formula>
    </cfRule>
  </conditionalFormatting>
  <conditionalFormatting sqref="AB33:AB35">
    <cfRule type="expression" dxfId="8" priority="11">
      <formula>AB33=0</formula>
    </cfRule>
  </conditionalFormatting>
  <conditionalFormatting sqref="AB33:AB35">
    <cfRule type="expression" dxfId="7" priority="10">
      <formula>$AB33=0</formula>
    </cfRule>
  </conditionalFormatting>
  <conditionalFormatting sqref="AB33:AB35">
    <cfRule type="expression" dxfId="6" priority="9">
      <formula>$AB33=0</formula>
    </cfRule>
  </conditionalFormatting>
  <conditionalFormatting sqref="P33:P35 V33:V35 S33:S35">
    <cfRule type="expression" dxfId="5" priority="8">
      <formula>P33=0</formula>
    </cfRule>
  </conditionalFormatting>
  <conditionalFormatting sqref="Y33:Y35">
    <cfRule type="expression" dxfId="4" priority="5">
      <formula>Y33=0</formula>
    </cfRule>
  </conditionalFormatting>
  <conditionalFormatting sqref="AB45:AB47">
    <cfRule type="expression" dxfId="3" priority="4">
      <formula>$AB45=0</formula>
    </cfRule>
  </conditionalFormatting>
  <conditionalFormatting sqref="P45:P47 V45:V47 S45:S47 Y45:Y47 AB45:AB47">
    <cfRule type="expression" dxfId="2" priority="3">
      <formula>P45=0</formula>
    </cfRule>
  </conditionalFormatting>
  <conditionalFormatting sqref="Z45:AA45">
    <cfRule type="expression" dxfId="1" priority="2">
      <formula>$Z45="El Valor debe ser igual a la meta 2015"</formula>
    </cfRule>
  </conditionalFormatting>
  <conditionalFormatting sqref="Z46">
    <cfRule type="expression" dxfId="0" priority="1">
      <formula>$Z46="El Valor debe ser igual a la meta 2015"</formula>
    </cfRule>
  </conditionalFormatting>
  <pageMargins left="0.23622047244094491" right="0.51181102362204722" top="0.31496062992125984" bottom="0.31496062992125984" header="0.31496062992125984" footer="0.31496062992125984"/>
  <pageSetup paperSize="5" scale="28" fitToHeight="0" orientation="landscape" r:id="rId1"/>
  <rowBreaks count="1" manualBreakCount="1">
    <brk id="59" min="1" max="28" man="1"/>
  </rowBreaks>
  <ignoredErrors>
    <ignoredError sqref="V12 S12 Y12" evalError="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zoomScale="80" zoomScaleNormal="80" workbookViewId="0">
      <selection activeCell="B7" sqref="B7:B8"/>
    </sheetView>
  </sheetViews>
  <sheetFormatPr baseColWidth="10" defaultRowHeight="15" x14ac:dyDescent="0.25"/>
  <cols>
    <col min="2" max="2" width="99.5703125" customWidth="1"/>
    <col min="3" max="3" width="57.85546875" customWidth="1"/>
  </cols>
  <sheetData>
    <row r="2" spans="2:3" ht="15.75" x14ac:dyDescent="0.25">
      <c r="B2" s="64" t="s">
        <v>75</v>
      </c>
    </row>
    <row r="3" spans="2:3" ht="40.5" customHeight="1" x14ac:dyDescent="0.25">
      <c r="B3" s="65" t="s">
        <v>76</v>
      </c>
    </row>
    <row r="4" spans="2:3" ht="15.75" x14ac:dyDescent="0.25">
      <c r="B4" s="65"/>
    </row>
    <row r="5" spans="2:3" ht="53.25" customHeight="1" x14ac:dyDescent="0.25">
      <c r="B5" s="65" t="s">
        <v>77</v>
      </c>
    </row>
    <row r="6" spans="2:3" ht="15.75" x14ac:dyDescent="0.25">
      <c r="B6" s="65"/>
    </row>
    <row r="7" spans="2:3" ht="110.25" customHeight="1" x14ac:dyDescent="0.25">
      <c r="B7" s="65" t="s">
        <v>78</v>
      </c>
      <c r="C7" s="254" t="s">
        <v>81</v>
      </c>
    </row>
    <row r="8" spans="2:3" ht="84" customHeight="1" x14ac:dyDescent="0.25">
      <c r="B8" s="65" t="s">
        <v>79</v>
      </c>
      <c r="C8" s="254"/>
    </row>
    <row r="9" spans="2:3" ht="15.75" x14ac:dyDescent="0.25">
      <c r="B9" s="65"/>
    </row>
    <row r="10" spans="2:3" ht="15.75" x14ac:dyDescent="0.25">
      <c r="B10" s="65" t="s">
        <v>80</v>
      </c>
    </row>
    <row r="11" spans="2:3" ht="15.75" x14ac:dyDescent="0.25">
      <c r="B11" s="65"/>
    </row>
    <row r="12" spans="2:3" ht="76.5" customHeight="1" x14ac:dyDescent="0.25">
      <c r="B12" s="65" t="s">
        <v>85</v>
      </c>
      <c r="C12" s="69"/>
    </row>
    <row r="13" spans="2:3" ht="15.75" x14ac:dyDescent="0.25">
      <c r="B13" s="65"/>
    </row>
    <row r="14" spans="2:3" ht="15.75" x14ac:dyDescent="0.25">
      <c r="B14" s="65" t="s">
        <v>86</v>
      </c>
    </row>
    <row r="15" spans="2:3" ht="15.75" x14ac:dyDescent="0.25">
      <c r="B15" s="66"/>
    </row>
    <row r="16" spans="2:3" ht="15.75" x14ac:dyDescent="0.25">
      <c r="B16" s="67" t="s">
        <v>84</v>
      </c>
    </row>
    <row r="17" spans="2:2" ht="87.75" customHeight="1" x14ac:dyDescent="0.25">
      <c r="B17" s="67" t="s">
        <v>82</v>
      </c>
    </row>
    <row r="18" spans="2:2" ht="15.75" x14ac:dyDescent="0.25">
      <c r="B18" s="67"/>
    </row>
    <row r="19" spans="2:2" ht="83.25" customHeight="1" x14ac:dyDescent="0.25">
      <c r="B19" s="67" t="s">
        <v>83</v>
      </c>
    </row>
    <row r="20" spans="2:2" ht="15.75" x14ac:dyDescent="0.25">
      <c r="B20" s="68"/>
    </row>
    <row r="21" spans="2:2" ht="55.5" customHeight="1" x14ac:dyDescent="0.25">
      <c r="B21" s="67" t="s">
        <v>87</v>
      </c>
    </row>
  </sheetData>
  <mergeCells count="1">
    <mergeCell ref="C7:C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de Seguimiento de Indic</vt:lpstr>
      <vt:lpstr>Instructivo</vt:lpstr>
      <vt:lpstr>'Formato de Seguimiento de Indic'!Área_de_impresión</vt:lpstr>
      <vt:lpstr>'Formato de Seguimiento de Indic'!Títulos_a_imprimir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Hewlett-Packard Company</cp:lastModifiedBy>
  <cp:lastPrinted>2018-07-03T18:08:38Z</cp:lastPrinted>
  <dcterms:created xsi:type="dcterms:W3CDTF">2013-07-05T02:43:33Z</dcterms:created>
  <dcterms:modified xsi:type="dcterms:W3CDTF">2018-07-03T18:09:48Z</dcterms:modified>
</cp:coreProperties>
</file>